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035" windowHeight="12525"/>
  </bookViews>
  <sheets>
    <sheet name="2019" sheetId="4" r:id="rId1"/>
  </sheets>
  <definedNames>
    <definedName name="_xlnm.Print_Titles" localSheetId="0">'2019'!$5:$5</definedName>
    <definedName name="_xlnm.Print_Area" localSheetId="0">'2019'!$A$1:$J$88</definedName>
  </definedNames>
  <calcPr calcId="145621"/>
</workbook>
</file>

<file path=xl/calcChain.xml><?xml version="1.0" encoding="utf-8"?>
<calcChain xmlns="http://schemas.openxmlformats.org/spreadsheetml/2006/main">
  <c r="G88" i="4" l="1"/>
  <c r="H88" i="4"/>
  <c r="F88" i="4"/>
  <c r="I6" i="4" s="1"/>
  <c r="I57" i="4" l="1"/>
  <c r="J57" i="4" s="1"/>
  <c r="J6" i="4"/>
  <c r="I78" i="4"/>
  <c r="J78" i="4" s="1"/>
  <c r="I62" i="4"/>
  <c r="I46" i="4"/>
  <c r="J46" i="4" s="1"/>
  <c r="I30" i="4"/>
  <c r="J30" i="4" s="1"/>
  <c r="I14" i="4"/>
  <c r="J14" i="4" s="1"/>
  <c r="I53" i="4"/>
  <c r="J53" i="4" s="1"/>
  <c r="I9" i="4"/>
  <c r="J9" i="4" s="1"/>
  <c r="I72" i="4"/>
  <c r="J72" i="4" s="1"/>
  <c r="I56" i="4"/>
  <c r="J56" i="4" s="1"/>
  <c r="I40" i="4"/>
  <c r="J40" i="4" s="1"/>
  <c r="I24" i="4"/>
  <c r="J24" i="4" s="1"/>
  <c r="I8" i="4"/>
  <c r="J8" i="4" s="1"/>
  <c r="I49" i="4"/>
  <c r="J49" i="4" s="1"/>
  <c r="I83" i="4"/>
  <c r="J83" i="4" s="1"/>
  <c r="I67" i="4"/>
  <c r="J67" i="4" s="1"/>
  <c r="I51" i="4"/>
  <c r="J51" i="4" s="1"/>
  <c r="I35" i="4"/>
  <c r="J35" i="4" s="1"/>
  <c r="I19" i="4"/>
  <c r="J19" i="4" s="1"/>
  <c r="I7" i="4"/>
  <c r="J7" i="4" s="1"/>
  <c r="I45" i="4"/>
  <c r="J45" i="4" s="1"/>
  <c r="I87" i="4"/>
  <c r="J87" i="4" s="1"/>
  <c r="I74" i="4"/>
  <c r="J74" i="4" s="1"/>
  <c r="I58" i="4"/>
  <c r="J58" i="4" s="1"/>
  <c r="I42" i="4"/>
  <c r="J42" i="4" s="1"/>
  <c r="I26" i="4"/>
  <c r="J26" i="4" s="1"/>
  <c r="I10" i="4"/>
  <c r="J10" i="4" s="1"/>
  <c r="I41" i="4"/>
  <c r="J41" i="4" s="1"/>
  <c r="I84" i="4"/>
  <c r="J84" i="4" s="1"/>
  <c r="I68" i="4"/>
  <c r="J68" i="4" s="1"/>
  <c r="I52" i="4"/>
  <c r="J52" i="4" s="1"/>
  <c r="I36" i="4"/>
  <c r="J36" i="4" s="1"/>
  <c r="I20" i="4"/>
  <c r="J20" i="4" s="1"/>
  <c r="I85" i="4"/>
  <c r="J85" i="4" s="1"/>
  <c r="I37" i="4"/>
  <c r="J37" i="4" s="1"/>
  <c r="I79" i="4"/>
  <c r="J79" i="4" s="1"/>
  <c r="I63" i="4"/>
  <c r="J63" i="4" s="1"/>
  <c r="I47" i="4"/>
  <c r="J47" i="4" s="1"/>
  <c r="I31" i="4"/>
  <c r="J31" i="4" s="1"/>
  <c r="I15" i="4"/>
  <c r="J15" i="4" s="1"/>
  <c r="I77" i="4"/>
  <c r="J77" i="4" s="1"/>
  <c r="I33" i="4"/>
  <c r="J33" i="4" s="1"/>
  <c r="I86" i="4"/>
  <c r="J86" i="4" s="1"/>
  <c r="I70" i="4"/>
  <c r="I54" i="4"/>
  <c r="J54" i="4" s="1"/>
  <c r="I38" i="4"/>
  <c r="J38" i="4" s="1"/>
  <c r="I22" i="4"/>
  <c r="J22" i="4" s="1"/>
  <c r="I81" i="4"/>
  <c r="J81" i="4" s="1"/>
  <c r="I29" i="4"/>
  <c r="J29" i="4" s="1"/>
  <c r="I80" i="4"/>
  <c r="J80" i="4" s="1"/>
  <c r="I64" i="4"/>
  <c r="J64" i="4" s="1"/>
  <c r="I48" i="4"/>
  <c r="J48" i="4" s="1"/>
  <c r="I32" i="4"/>
  <c r="J32" i="4" s="1"/>
  <c r="I16" i="4"/>
  <c r="J16" i="4" s="1"/>
  <c r="I73" i="4"/>
  <c r="J73" i="4" s="1"/>
  <c r="I25" i="4"/>
  <c r="J25" i="4" s="1"/>
  <c r="I75" i="4"/>
  <c r="J75" i="4" s="1"/>
  <c r="I59" i="4"/>
  <c r="J59" i="4" s="1"/>
  <c r="I43" i="4"/>
  <c r="J43" i="4" s="1"/>
  <c r="I27" i="4"/>
  <c r="J27" i="4" s="1"/>
  <c r="I11" i="4"/>
  <c r="J11" i="4" s="1"/>
  <c r="I69" i="4"/>
  <c r="J69" i="4" s="1"/>
  <c r="I17" i="4"/>
  <c r="I82" i="4"/>
  <c r="J82" i="4" s="1"/>
  <c r="I66" i="4"/>
  <c r="J66" i="4" s="1"/>
  <c r="I50" i="4"/>
  <c r="J50" i="4" s="1"/>
  <c r="I34" i="4"/>
  <c r="J34" i="4" s="1"/>
  <c r="I18" i="4"/>
  <c r="J18" i="4" s="1"/>
  <c r="I65" i="4"/>
  <c r="J65" i="4" s="1"/>
  <c r="I21" i="4"/>
  <c r="I76" i="4"/>
  <c r="J76" i="4" s="1"/>
  <c r="I60" i="4"/>
  <c r="J60" i="4" s="1"/>
  <c r="I44" i="4"/>
  <c r="J44" i="4" s="1"/>
  <c r="I28" i="4"/>
  <c r="J28" i="4" s="1"/>
  <c r="I12" i="4"/>
  <c r="J12" i="4" s="1"/>
  <c r="I61" i="4"/>
  <c r="J61" i="4" s="1"/>
  <c r="I13" i="4"/>
  <c r="J13" i="4" s="1"/>
  <c r="I71" i="4"/>
  <c r="J71" i="4" s="1"/>
  <c r="I55" i="4"/>
  <c r="J55" i="4" s="1"/>
  <c r="I39" i="4"/>
  <c r="J39" i="4" s="1"/>
  <c r="I23" i="4"/>
  <c r="J23" i="4" s="1"/>
  <c r="J21" i="4"/>
  <c r="J62" i="4"/>
  <c r="J17" i="4"/>
  <c r="J70" i="4" l="1"/>
  <c r="I88" i="4"/>
  <c r="J88" i="4" l="1"/>
</calcChain>
</file>

<file path=xl/sharedStrings.xml><?xml version="1.0" encoding="utf-8"?>
<sst xmlns="http://schemas.openxmlformats.org/spreadsheetml/2006/main" count="96" uniqueCount="96">
  <si>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</si>
  <si>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</si>
  <si>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</si>
  <si>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</si>
  <si>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Калмыкия</t>
  </si>
  <si>
    <t>Кабардино-Балкарская Республика</t>
  </si>
  <si>
    <t>Карачаево-Черкесская Республика</t>
  </si>
  <si>
    <t>Республика Ингушетия</t>
  </si>
  <si>
    <t>Республика Карелия</t>
  </si>
  <si>
    <t>Республика Коми</t>
  </si>
  <si>
    <t>Республика Марий-Эл</t>
  </si>
  <si>
    <t>Республика Мордовия</t>
  </si>
  <si>
    <t>Республика Саха (Якутия)</t>
  </si>
  <si>
    <t>Республика Тыва</t>
  </si>
  <si>
    <t xml:space="preserve">Удмуртская Республика </t>
  </si>
  <si>
    <t>Республика Хакасия</t>
  </si>
  <si>
    <t>Чеченская Республика</t>
  </si>
  <si>
    <t>Алтайский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</si>
  <si>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</si>
  <si>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</si>
  <si>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</si>
  <si>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</si>
  <si>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</si>
  <si>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</si>
  <si>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</si>
  <si>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</si>
  <si>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</si>
  <si>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</si>
  <si>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</si>
  <si>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</si>
  <si>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</si>
  <si>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</si>
  <si>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</si>
  <si>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</si>
  <si>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</si>
  <si>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</si>
  <si>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</si>
  <si>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</si>
  <si>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</si>
  <si>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</si>
  <si>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</si>
  <si>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</si>
  <si>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</si>
  <si>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</si>
  <si>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</si>
  <si>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</si>
  <si>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</si>
  <si>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</si>
  <si>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</si>
  <si>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</si>
  <si>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</si>
  <si>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</si>
  <si>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</si>
  <si>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</si>
  <si>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</si>
  <si>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</si>
  <si>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</si>
  <si>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</si>
  <si>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</si>
  <si>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</si>
  <si>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</si>
  <si>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</si>
  <si>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</si>
  <si>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</si>
  <si>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</si>
  <si>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</si>
  <si>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</si>
  <si>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</si>
  <si>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</si>
  <si>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</si>
  <si>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</si>
  <si>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Итого:</t>
  </si>
  <si>
    <t>Субъекты Российской Федерации</t>
  </si>
  <si>
    <t>Ямало-Ненецкий автономный округ</t>
  </si>
  <si>
    <t>Республика Адыгея (Адыгея)</t>
  </si>
  <si>
    <t>Забайкальский край</t>
  </si>
  <si>
    <t>Республика Татарстан (Татарстан)</t>
  </si>
  <si>
    <t>Республика Северная Осетия - Алания</t>
  </si>
  <si>
    <t>Чувашская Республика - Чувашия</t>
  </si>
  <si>
    <t>№ п/п</t>
  </si>
  <si>
    <t>Ненецкий автономный округ</t>
  </si>
  <si>
    <t>Республика Крым</t>
  </si>
  <si>
    <t>КРИТЕРИЙ 1 Площадь территории субъекта РФ (Sс), кв. км</t>
  </si>
  <si>
    <t>КРИТЕРИЙ 2 Площадь водных объектов субъекта РФ (Sв.с.), кв. км</t>
  </si>
  <si>
    <r>
      <t>Норматив численности инспекторов (</t>
    </r>
    <r>
      <rPr>
        <b/>
        <sz val="14"/>
        <color indexed="8"/>
        <rFont val="Times New Roman"/>
        <family val="1"/>
        <charset val="204"/>
      </rPr>
      <t>Yi</t>
    </r>
    <r>
      <rPr>
        <b/>
        <sz val="10"/>
        <color indexed="8"/>
        <rFont val="Times New Roman"/>
        <family val="1"/>
        <charset val="204"/>
      </rPr>
      <t>), ед.</t>
    </r>
  </si>
  <si>
    <r>
      <t>Количество инспекторов, необходимое субъекту РФ для проведения рыбохозяйственных мероприятий на водных объектах
(</t>
    </r>
    <r>
      <rPr>
        <b/>
        <sz val="14"/>
        <rFont val="Times New Roman"/>
        <family val="1"/>
        <charset val="204"/>
      </rPr>
      <t>Ni</t>
    </r>
    <r>
      <rPr>
        <b/>
        <sz val="10"/>
        <rFont val="Times New Roman"/>
        <family val="1"/>
        <charset val="204"/>
      </rPr>
      <t>)</t>
    </r>
  </si>
  <si>
    <t>Чукотский автономный округ</t>
  </si>
  <si>
    <t>Магаданская область</t>
  </si>
  <si>
    <t>КРИТЕРИЙ 3 Длина рек в субъекте РФ (Sв.с.), км</t>
  </si>
  <si>
    <t>Ханты-Мансийский автономный округ</t>
  </si>
  <si>
    <t>Показатели, используемые для расчета распределения субвенций в области организации, регулирования и охраны водных биологических ресурсов на 2019-2021 годы (по данным Минсельхоза России)</t>
  </si>
  <si>
    <t>Поправочный  коэффициент  к  нормативу численности инспекторов</t>
  </si>
  <si>
    <r>
      <t>учитывающий количество рыбопользователей (юридических лиц) на обслуживаемой
территории
(</t>
    </r>
    <r>
      <rPr>
        <b/>
        <sz val="14"/>
        <rFont val="Times New Roman"/>
        <family val="1"/>
        <charset val="204"/>
      </rPr>
      <t>K1i</t>
    </r>
    <r>
      <rPr>
        <b/>
        <sz val="10"/>
        <rFont val="Times New Roman"/>
        <family val="1"/>
        <charset val="204"/>
      </rPr>
      <t>)</t>
    </r>
  </si>
  <si>
    <r>
      <t>учитывающий плотность населения на обслуживаемой территории
(</t>
    </r>
    <r>
      <rPr>
        <b/>
        <sz val="14"/>
        <rFont val="Times New Roman"/>
        <family val="1"/>
        <charset val="204"/>
      </rPr>
      <t>K2i</t>
    </r>
    <r>
      <rPr>
        <b/>
        <sz val="10"/>
        <rFont val="Times New Roman"/>
        <family val="1"/>
        <charset val="204"/>
      </rPr>
      <t>)</t>
    </r>
  </si>
  <si>
    <r>
      <t>учитывающий   количество   инспекций   на  территории  субъекта  Российской
Федерации
(</t>
    </r>
    <r>
      <rPr>
        <b/>
        <sz val="14"/>
        <rFont val="Times New Roman"/>
        <family val="1"/>
        <charset val="204"/>
      </rPr>
      <t>K3i</t>
    </r>
    <r>
      <rPr>
        <b/>
        <sz val="10"/>
        <rFont val="Times New Roman"/>
        <family val="1"/>
        <charset val="204"/>
      </rPr>
      <t>)</t>
    </r>
  </si>
  <si>
    <t>Исп. Лысенко А.В. 8 (499) 975 58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</si>
</sst>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5" fontId="0" fillId="0" borderId="0" xfId="0" applyNumberFormat="1" applyFill="1"/>
    <xf numFmtId="3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showWhiteSpace="0" view="pageBreakPreview" topLeftCell="A58" zoomScaleNormal="100" zoomScaleSheetLayoutView="100" workbookViewId="0">
      <selection activeCell="B90" sqref="B90"/>
    </sheetView>
  </sheetViews>
  <sheetFormatPr defaultRowHeight="12.75" x14ac:dyDescent="0.2"/>
  <cols>
    <col min="1" max="1" width="3.85546875" style="6" customWidth="1"/>
    <col min="2" max="2" width="35.7109375" style="3" bestFit="1" customWidth="1"/>
    <col min="3" max="3" width="16.140625" style="6" customWidth="1"/>
    <col min="4" max="5" width="13.42578125" style="6" customWidth="1"/>
    <col min="6" max="8" width="13.7109375" style="6" bestFit="1" customWidth="1"/>
    <col min="9" max="9" width="12.85546875" style="13" bestFit="1" customWidth="1"/>
    <col min="10" max="10" width="22.28515625" style="13" customWidth="1"/>
    <col min="11" max="16384" width="9.140625" style="3"/>
  </cols>
  <sheetData>
    <row r="1" spans="1:12" ht="34.5" customHeight="1" x14ac:dyDescent="0.25">
      <c r="A1" s="26" t="s">
        <v>90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15.75" x14ac:dyDescent="0.25">
      <c r="B2" s="4"/>
      <c r="C2" s="10"/>
      <c r="D2" s="10"/>
      <c r="E2" s="10"/>
      <c r="F2" s="10"/>
      <c r="G2" s="8"/>
      <c r="H2" s="8"/>
      <c r="I2" s="9"/>
      <c r="J2" s="9"/>
    </row>
    <row r="3" spans="1:12" ht="29.25" customHeight="1" x14ac:dyDescent="0.2">
      <c r="A3" s="30" t="s">
        <v>79</v>
      </c>
      <c r="B3" s="30" t="s">
        <v>72</v>
      </c>
      <c r="C3" s="27" t="s">
        <v>91</v>
      </c>
      <c r="D3" s="28"/>
      <c r="E3" s="29"/>
      <c r="F3" s="30" t="s">
        <v>82</v>
      </c>
      <c r="G3" s="30" t="s">
        <v>83</v>
      </c>
      <c r="H3" s="30" t="s">
        <v>88</v>
      </c>
      <c r="I3" s="30" t="s">
        <v>84</v>
      </c>
      <c r="J3" s="30" t="s">
        <v>85</v>
      </c>
    </row>
    <row r="4" spans="1:12" ht="111.75" customHeight="1" x14ac:dyDescent="0.2">
      <c r="A4" s="31"/>
      <c r="B4" s="31"/>
      <c r="C4" s="14" t="s">
        <v>92</v>
      </c>
      <c r="D4" s="15" t="s">
        <v>93</v>
      </c>
      <c r="E4" s="14" t="s">
        <v>94</v>
      </c>
      <c r="F4" s="31"/>
      <c r="G4" s="31"/>
      <c r="H4" s="31"/>
      <c r="I4" s="31"/>
      <c r="J4" s="31"/>
    </row>
    <row r="5" spans="1:12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2" x14ac:dyDescent="0.2">
      <c r="A6" s="2">
        <v>1</v>
      </c>
      <c r="B6" s="1" t="s">
        <v>74</v>
      </c>
      <c r="C6" s="16">
        <v>1</v>
      </c>
      <c r="D6" s="17">
        <v>1.2</v>
      </c>
      <c r="E6" s="16">
        <v>1</v>
      </c>
      <c r="F6" s="18">
        <v>7600</v>
      </c>
      <c r="G6" s="18">
        <v>433</v>
      </c>
      <c r="H6" s="22">
        <v>2250</v>
      </c>
      <c r="I6" s="11">
        <f>258*(F6/$F$88+G6/$G$88+H6/$H$88)/3</f>
        <v>0.21706569294295722</v>
      </c>
      <c r="J6" s="12">
        <f>I6*C6*D6*E6</f>
        <v>0.26047883153154866</v>
      </c>
      <c r="L6" s="21"/>
    </row>
    <row r="7" spans="1:12" x14ac:dyDescent="0.2">
      <c r="A7" s="2">
        <v>2</v>
      </c>
      <c r="B7" s="1" t="s">
        <v>0</v>
      </c>
      <c r="C7" s="16">
        <v>1</v>
      </c>
      <c r="D7" s="17">
        <v>1</v>
      </c>
      <c r="E7" s="16">
        <v>1</v>
      </c>
      <c r="F7" s="18">
        <v>92600</v>
      </c>
      <c r="G7" s="18">
        <v>185</v>
      </c>
      <c r="H7" s="18">
        <v>62550</v>
      </c>
      <c r="I7" s="11">
        <f t="shared" ref="I7:I70" si="0">258*(F7/$F$88+G7/$G$88+H7/$H$88)/3</f>
        <v>1.7678127294531079</v>
      </c>
      <c r="J7" s="12">
        <f t="shared" ref="J7:J71" si="1">I7*C7*D7*E7</f>
        <v>1.7678127294531079</v>
      </c>
      <c r="L7" s="21"/>
    </row>
    <row r="8" spans="1:12" x14ac:dyDescent="0.2">
      <c r="A8" s="2">
        <v>3</v>
      </c>
      <c r="B8" s="1" t="s">
        <v>1</v>
      </c>
      <c r="C8" s="16">
        <v>1</v>
      </c>
      <c r="D8" s="17">
        <v>1</v>
      </c>
      <c r="E8" s="16">
        <v>1</v>
      </c>
      <c r="F8" s="18">
        <v>142947</v>
      </c>
      <c r="G8" s="18">
        <v>715</v>
      </c>
      <c r="H8" s="18">
        <v>57000</v>
      </c>
      <c r="I8" s="11">
        <f t="shared" si="0"/>
        <v>2.074065837249504</v>
      </c>
      <c r="J8" s="12">
        <f t="shared" si="1"/>
        <v>2.074065837249504</v>
      </c>
      <c r="L8" s="21"/>
    </row>
    <row r="9" spans="1:12" x14ac:dyDescent="0.2">
      <c r="A9" s="2">
        <v>4</v>
      </c>
      <c r="B9" s="1" t="s">
        <v>2</v>
      </c>
      <c r="C9" s="16">
        <v>1</v>
      </c>
      <c r="D9" s="17">
        <v>1</v>
      </c>
      <c r="E9" s="16">
        <v>1</v>
      </c>
      <c r="F9" s="18">
        <v>351300</v>
      </c>
      <c r="G9" s="18">
        <v>21078</v>
      </c>
      <c r="H9" s="18">
        <v>160895</v>
      </c>
      <c r="I9" s="11">
        <f t="shared" si="0"/>
        <v>11.496019565976724</v>
      </c>
      <c r="J9" s="12">
        <f t="shared" si="1"/>
        <v>11.496019565976724</v>
      </c>
      <c r="L9" s="21"/>
    </row>
    <row r="10" spans="1:12" x14ac:dyDescent="0.2">
      <c r="A10" s="2">
        <v>5</v>
      </c>
      <c r="B10" s="1" t="s">
        <v>3</v>
      </c>
      <c r="C10" s="16">
        <v>1</v>
      </c>
      <c r="D10" s="17">
        <v>1.2</v>
      </c>
      <c r="E10" s="16">
        <v>1</v>
      </c>
      <c r="F10" s="18">
        <v>50300</v>
      </c>
      <c r="G10" s="18">
        <v>201</v>
      </c>
      <c r="H10" s="18">
        <v>1158</v>
      </c>
      <c r="I10" s="11">
        <f t="shared" si="0"/>
        <v>0.33772284460713586</v>
      </c>
      <c r="J10" s="12">
        <f t="shared" si="1"/>
        <v>0.40526741352856305</v>
      </c>
      <c r="L10" s="21"/>
    </row>
    <row r="11" spans="1:12" x14ac:dyDescent="0.2">
      <c r="A11" s="2">
        <v>6</v>
      </c>
      <c r="B11" s="1" t="s">
        <v>7</v>
      </c>
      <c r="C11" s="16">
        <v>1</v>
      </c>
      <c r="D11" s="17">
        <v>1.2</v>
      </c>
      <c r="E11" s="16">
        <v>1</v>
      </c>
      <c r="F11" s="18">
        <v>4000</v>
      </c>
      <c r="G11" s="18">
        <v>15</v>
      </c>
      <c r="H11" s="18">
        <v>332</v>
      </c>
      <c r="I11" s="11">
        <f t="shared" si="0"/>
        <v>3.1330385335367708E-2</v>
      </c>
      <c r="J11" s="12">
        <f t="shared" si="1"/>
        <v>3.7596462402441251E-2</v>
      </c>
      <c r="L11" s="21"/>
    </row>
    <row r="12" spans="1:12" x14ac:dyDescent="0.2">
      <c r="A12" s="2">
        <v>7</v>
      </c>
      <c r="B12" s="1" t="s">
        <v>5</v>
      </c>
      <c r="C12" s="16">
        <v>1</v>
      </c>
      <c r="D12" s="17">
        <v>1.2</v>
      </c>
      <c r="E12" s="16">
        <v>1</v>
      </c>
      <c r="F12" s="18">
        <v>12500</v>
      </c>
      <c r="G12" s="18">
        <v>25</v>
      </c>
      <c r="H12" s="18">
        <v>957</v>
      </c>
      <c r="I12" s="11">
        <f t="shared" si="0"/>
        <v>8.9528657904685283E-2</v>
      </c>
      <c r="J12" s="12">
        <f t="shared" si="1"/>
        <v>0.10743438948562234</v>
      </c>
      <c r="L12" s="21"/>
    </row>
    <row r="13" spans="1:12" x14ac:dyDescent="0.2">
      <c r="A13" s="2">
        <v>8</v>
      </c>
      <c r="B13" s="1" t="s">
        <v>4</v>
      </c>
      <c r="C13" s="16">
        <v>1</v>
      </c>
      <c r="D13" s="17">
        <v>1</v>
      </c>
      <c r="E13" s="16">
        <v>1</v>
      </c>
      <c r="F13" s="18">
        <v>74731</v>
      </c>
      <c r="G13" s="18">
        <v>448</v>
      </c>
      <c r="H13" s="18">
        <v>100</v>
      </c>
      <c r="I13" s="11">
        <f t="shared" si="0"/>
        <v>0.51574707186006585</v>
      </c>
      <c r="J13" s="12">
        <f t="shared" si="1"/>
        <v>0.51574707186006585</v>
      </c>
      <c r="L13" s="21"/>
    </row>
    <row r="14" spans="1:12" x14ac:dyDescent="0.2">
      <c r="A14" s="2">
        <v>9</v>
      </c>
      <c r="B14" s="1" t="s">
        <v>6</v>
      </c>
      <c r="C14" s="16">
        <v>1</v>
      </c>
      <c r="D14" s="17">
        <v>1</v>
      </c>
      <c r="E14" s="16">
        <v>1</v>
      </c>
      <c r="F14" s="18">
        <v>14300</v>
      </c>
      <c r="G14" s="18">
        <v>86</v>
      </c>
      <c r="H14" s="18">
        <v>8040</v>
      </c>
      <c r="I14" s="11">
        <f t="shared" si="0"/>
        <v>0.25853172914419759</v>
      </c>
      <c r="J14" s="12">
        <f t="shared" si="1"/>
        <v>0.25853172914419759</v>
      </c>
      <c r="L14" s="21"/>
    </row>
    <row r="15" spans="1:12" x14ac:dyDescent="0.2">
      <c r="A15" s="2">
        <v>10</v>
      </c>
      <c r="B15" s="1" t="s">
        <v>8</v>
      </c>
      <c r="C15" s="16">
        <v>1</v>
      </c>
      <c r="D15" s="17">
        <v>1</v>
      </c>
      <c r="E15" s="16">
        <v>1</v>
      </c>
      <c r="F15" s="18">
        <v>172400</v>
      </c>
      <c r="G15" s="18">
        <v>25343</v>
      </c>
      <c r="H15" s="18">
        <v>11000</v>
      </c>
      <c r="I15" s="11">
        <f t="shared" si="0"/>
        <v>8.9337627541736477</v>
      </c>
      <c r="J15" s="12">
        <f t="shared" si="1"/>
        <v>8.9337627541736477</v>
      </c>
      <c r="L15" s="21"/>
    </row>
    <row r="16" spans="1:12" x14ac:dyDescent="0.2">
      <c r="A16" s="2">
        <v>11</v>
      </c>
      <c r="B16" s="1" t="s">
        <v>9</v>
      </c>
      <c r="C16" s="16">
        <v>1</v>
      </c>
      <c r="D16" s="17">
        <v>1</v>
      </c>
      <c r="E16" s="16">
        <v>1</v>
      </c>
      <c r="F16" s="18">
        <v>416774</v>
      </c>
      <c r="G16" s="18">
        <v>1248</v>
      </c>
      <c r="H16" s="18">
        <v>84000</v>
      </c>
      <c r="I16" s="11">
        <f t="shared" si="0"/>
        <v>4.1509754464524153</v>
      </c>
      <c r="J16" s="12">
        <f t="shared" si="1"/>
        <v>4.1509754464524153</v>
      </c>
      <c r="L16" s="21"/>
    </row>
    <row r="17" spans="1:12" x14ac:dyDescent="0.2">
      <c r="A17" s="2">
        <v>12</v>
      </c>
      <c r="B17" s="20" t="s">
        <v>81</v>
      </c>
      <c r="C17" s="16">
        <v>1</v>
      </c>
      <c r="D17" s="17">
        <v>1</v>
      </c>
      <c r="E17" s="16">
        <v>1</v>
      </c>
      <c r="F17" s="18">
        <v>27000</v>
      </c>
      <c r="G17" s="18">
        <v>205</v>
      </c>
      <c r="H17" s="18">
        <v>1000</v>
      </c>
      <c r="I17" s="11">
        <f t="shared" si="0"/>
        <v>0.21889709407514799</v>
      </c>
      <c r="J17" s="12">
        <f t="shared" si="1"/>
        <v>0.21889709407514799</v>
      </c>
      <c r="L17" s="21"/>
    </row>
    <row r="18" spans="1:12" x14ac:dyDescent="0.2">
      <c r="A18" s="2">
        <v>13</v>
      </c>
      <c r="B18" s="1" t="s">
        <v>10</v>
      </c>
      <c r="C18" s="16">
        <v>1</v>
      </c>
      <c r="D18" s="17">
        <v>1</v>
      </c>
      <c r="E18" s="16">
        <v>1</v>
      </c>
      <c r="F18" s="18">
        <v>23200</v>
      </c>
      <c r="G18" s="18">
        <v>847</v>
      </c>
      <c r="H18" s="18">
        <v>7000</v>
      </c>
      <c r="I18" s="11">
        <f t="shared" si="0"/>
        <v>0.51818410618679811</v>
      </c>
      <c r="J18" s="12">
        <f t="shared" si="1"/>
        <v>0.51818410618679811</v>
      </c>
      <c r="L18" s="21"/>
    </row>
    <row r="19" spans="1:12" x14ac:dyDescent="0.2">
      <c r="A19" s="2">
        <v>14</v>
      </c>
      <c r="B19" s="1" t="s">
        <v>11</v>
      </c>
      <c r="C19" s="16">
        <v>1</v>
      </c>
      <c r="D19" s="17">
        <v>1</v>
      </c>
      <c r="E19" s="16">
        <v>1</v>
      </c>
      <c r="F19" s="18">
        <v>26128</v>
      </c>
      <c r="G19" s="18">
        <v>26</v>
      </c>
      <c r="H19" s="18">
        <v>9250</v>
      </c>
      <c r="I19" s="11">
        <f t="shared" si="0"/>
        <v>0.3234001657071312</v>
      </c>
      <c r="J19" s="12">
        <f t="shared" si="1"/>
        <v>0.3234001657071312</v>
      </c>
      <c r="L19" s="21"/>
    </row>
    <row r="20" spans="1:12" x14ac:dyDescent="0.2">
      <c r="A20" s="2">
        <v>15</v>
      </c>
      <c r="B20" s="1" t="s">
        <v>12</v>
      </c>
      <c r="C20" s="16">
        <v>1</v>
      </c>
      <c r="D20" s="17">
        <v>0.8</v>
      </c>
      <c r="E20" s="16">
        <v>1</v>
      </c>
      <c r="F20" s="18">
        <v>3103200</v>
      </c>
      <c r="G20" s="18">
        <v>18619</v>
      </c>
      <c r="H20" s="18">
        <v>191000</v>
      </c>
      <c r="I20" s="11">
        <f t="shared" si="0"/>
        <v>25.142839106408758</v>
      </c>
      <c r="J20" s="12">
        <f t="shared" si="1"/>
        <v>20.114271285127007</v>
      </c>
      <c r="L20" s="21"/>
    </row>
    <row r="21" spans="1:12" x14ac:dyDescent="0.2">
      <c r="A21" s="2">
        <v>16</v>
      </c>
      <c r="B21" s="1" t="s">
        <v>77</v>
      </c>
      <c r="C21" s="16">
        <v>1</v>
      </c>
      <c r="D21" s="17">
        <v>1.2</v>
      </c>
      <c r="E21" s="16">
        <v>1</v>
      </c>
      <c r="F21" s="18">
        <v>8000</v>
      </c>
      <c r="G21" s="18">
        <v>115</v>
      </c>
      <c r="H21" s="18">
        <v>735</v>
      </c>
      <c r="I21" s="11">
        <f t="shared" si="0"/>
        <v>9.0402279598559496E-2</v>
      </c>
      <c r="J21" s="12">
        <f t="shared" si="1"/>
        <v>0.10848273551827139</v>
      </c>
      <c r="L21" s="21"/>
    </row>
    <row r="22" spans="1:12" x14ac:dyDescent="0.2">
      <c r="A22" s="2">
        <v>17</v>
      </c>
      <c r="B22" s="1" t="s">
        <v>76</v>
      </c>
      <c r="C22" s="16">
        <v>1</v>
      </c>
      <c r="D22" s="17">
        <v>1.2</v>
      </c>
      <c r="E22" s="16">
        <v>1</v>
      </c>
      <c r="F22" s="18">
        <v>67847</v>
      </c>
      <c r="G22" s="18">
        <v>4861</v>
      </c>
      <c r="H22" s="18">
        <v>19675</v>
      </c>
      <c r="I22" s="11">
        <f t="shared" si="0"/>
        <v>2.2379467956870056</v>
      </c>
      <c r="J22" s="12">
        <f t="shared" si="1"/>
        <v>2.6855361548244066</v>
      </c>
      <c r="L22" s="21"/>
    </row>
    <row r="23" spans="1:12" x14ac:dyDescent="0.2">
      <c r="A23" s="2">
        <v>18</v>
      </c>
      <c r="B23" s="1" t="s">
        <v>13</v>
      </c>
      <c r="C23" s="16">
        <v>1</v>
      </c>
      <c r="D23" s="17">
        <v>1</v>
      </c>
      <c r="E23" s="16">
        <v>1</v>
      </c>
      <c r="F23" s="18">
        <v>168600</v>
      </c>
      <c r="G23" s="18">
        <v>843</v>
      </c>
      <c r="H23" s="18">
        <v>33000</v>
      </c>
      <c r="I23" s="11">
        <f t="shared" si="0"/>
        <v>1.7644118449205128</v>
      </c>
      <c r="J23" s="12">
        <f t="shared" si="1"/>
        <v>1.7644118449205128</v>
      </c>
      <c r="L23" s="21"/>
    </row>
    <row r="24" spans="1:12" x14ac:dyDescent="0.2">
      <c r="A24" s="2">
        <v>19</v>
      </c>
      <c r="B24" s="1" t="s">
        <v>14</v>
      </c>
      <c r="C24" s="16">
        <v>1</v>
      </c>
      <c r="D24" s="17">
        <v>1</v>
      </c>
      <c r="E24" s="16">
        <v>1</v>
      </c>
      <c r="F24" s="18">
        <v>42100</v>
      </c>
      <c r="G24" s="18">
        <v>253</v>
      </c>
      <c r="H24" s="18">
        <v>29700</v>
      </c>
      <c r="I24" s="11">
        <f t="shared" si="0"/>
        <v>0.88117293447028133</v>
      </c>
      <c r="J24" s="12">
        <f t="shared" si="1"/>
        <v>0.88117293447028133</v>
      </c>
      <c r="L24" s="21"/>
    </row>
    <row r="25" spans="1:12" x14ac:dyDescent="0.2">
      <c r="A25" s="2">
        <v>20</v>
      </c>
      <c r="B25" s="1" t="s">
        <v>15</v>
      </c>
      <c r="C25" s="16">
        <v>1</v>
      </c>
      <c r="D25" s="17">
        <v>1</v>
      </c>
      <c r="E25" s="16">
        <v>1</v>
      </c>
      <c r="F25" s="18">
        <v>61900</v>
      </c>
      <c r="G25" s="18">
        <v>886</v>
      </c>
      <c r="H25" s="18">
        <v>7000</v>
      </c>
      <c r="I25" s="11">
        <f t="shared" si="0"/>
        <v>0.72445747211166978</v>
      </c>
      <c r="J25" s="12">
        <f t="shared" si="1"/>
        <v>0.72445747211166978</v>
      </c>
      <c r="L25" s="21"/>
    </row>
    <row r="26" spans="1:12" x14ac:dyDescent="0.2">
      <c r="A26" s="2">
        <v>21</v>
      </c>
      <c r="B26" s="1" t="s">
        <v>16</v>
      </c>
      <c r="C26" s="16">
        <v>1</v>
      </c>
      <c r="D26" s="17">
        <v>1.2</v>
      </c>
      <c r="E26" s="16">
        <v>1</v>
      </c>
      <c r="F26" s="18">
        <v>15000</v>
      </c>
      <c r="G26" s="18">
        <v>120</v>
      </c>
      <c r="H26" s="18">
        <v>1097</v>
      </c>
      <c r="I26" s="11">
        <f t="shared" si="0"/>
        <v>0.13428663993709358</v>
      </c>
      <c r="J26" s="12">
        <f t="shared" si="1"/>
        <v>0.1611439679245123</v>
      </c>
      <c r="L26" s="21"/>
    </row>
    <row r="27" spans="1:12" x14ac:dyDescent="0.2">
      <c r="A27" s="2">
        <v>22</v>
      </c>
      <c r="B27" s="1" t="s">
        <v>78</v>
      </c>
      <c r="C27" s="16">
        <v>1</v>
      </c>
      <c r="D27" s="17">
        <v>1.2</v>
      </c>
      <c r="E27" s="16">
        <v>1</v>
      </c>
      <c r="F27" s="18">
        <v>18300</v>
      </c>
      <c r="G27" s="18">
        <v>275</v>
      </c>
      <c r="H27" s="18">
        <v>25000</v>
      </c>
      <c r="I27" s="11">
        <f t="shared" si="0"/>
        <v>0.67494723938813062</v>
      </c>
      <c r="J27" s="12">
        <f t="shared" si="1"/>
        <v>0.80993668726575674</v>
      </c>
      <c r="L27" s="21"/>
    </row>
    <row r="28" spans="1:12" x14ac:dyDescent="0.2">
      <c r="A28" s="2">
        <v>23</v>
      </c>
      <c r="B28" s="1" t="s">
        <v>17</v>
      </c>
      <c r="C28" s="16">
        <v>1</v>
      </c>
      <c r="D28" s="17">
        <v>1</v>
      </c>
      <c r="E28" s="16">
        <v>1</v>
      </c>
      <c r="F28" s="18">
        <v>167850</v>
      </c>
      <c r="G28" s="18">
        <v>2686</v>
      </c>
      <c r="H28" s="18">
        <v>32000</v>
      </c>
      <c r="I28" s="11">
        <f t="shared" si="0"/>
        <v>2.3115696475488381</v>
      </c>
      <c r="J28" s="12">
        <f t="shared" si="1"/>
        <v>2.3115696475488381</v>
      </c>
      <c r="L28" s="21"/>
    </row>
    <row r="29" spans="1:12" x14ac:dyDescent="0.2">
      <c r="A29" s="2">
        <v>24</v>
      </c>
      <c r="B29" s="1" t="s">
        <v>75</v>
      </c>
      <c r="C29" s="16">
        <v>1</v>
      </c>
      <c r="D29" s="17">
        <v>1</v>
      </c>
      <c r="E29" s="16">
        <v>1</v>
      </c>
      <c r="F29" s="18">
        <v>431892</v>
      </c>
      <c r="G29" s="18">
        <v>1123</v>
      </c>
      <c r="H29" s="18">
        <v>187700</v>
      </c>
      <c r="I29" s="11">
        <f t="shared" si="0"/>
        <v>6.2535850705068228</v>
      </c>
      <c r="J29" s="12">
        <f t="shared" si="1"/>
        <v>6.2535850705068228</v>
      </c>
      <c r="L29" s="21"/>
    </row>
    <row r="30" spans="1:12" x14ac:dyDescent="0.2">
      <c r="A30" s="2">
        <v>25</v>
      </c>
      <c r="B30" s="1" t="s">
        <v>18</v>
      </c>
      <c r="C30" s="16">
        <v>1</v>
      </c>
      <c r="D30" s="17">
        <v>0.8</v>
      </c>
      <c r="E30" s="16">
        <v>1</v>
      </c>
      <c r="F30" s="18">
        <v>464275</v>
      </c>
      <c r="G30" s="18">
        <v>8450</v>
      </c>
      <c r="H30" s="18">
        <v>359757</v>
      </c>
      <c r="I30" s="11">
        <f t="shared" si="0"/>
        <v>12.112477760999498</v>
      </c>
      <c r="J30" s="12">
        <f t="shared" si="1"/>
        <v>9.6899822087995986</v>
      </c>
      <c r="L30" s="21"/>
    </row>
    <row r="31" spans="1:12" x14ac:dyDescent="0.2">
      <c r="A31" s="2">
        <v>26</v>
      </c>
      <c r="B31" s="1" t="s">
        <v>19</v>
      </c>
      <c r="C31" s="16">
        <v>1</v>
      </c>
      <c r="D31" s="17">
        <v>1.2</v>
      </c>
      <c r="E31" s="16">
        <v>1</v>
      </c>
      <c r="F31" s="18">
        <v>75500</v>
      </c>
      <c r="G31" s="18">
        <v>1057</v>
      </c>
      <c r="H31" s="18">
        <v>7949</v>
      </c>
      <c r="I31" s="11">
        <f t="shared" si="0"/>
        <v>0.86456760696547519</v>
      </c>
      <c r="J31" s="12">
        <f t="shared" si="1"/>
        <v>1.0374811283585701</v>
      </c>
      <c r="L31" s="21"/>
    </row>
    <row r="32" spans="1:12" x14ac:dyDescent="0.2">
      <c r="A32" s="2">
        <v>27</v>
      </c>
      <c r="B32" s="1" t="s">
        <v>20</v>
      </c>
      <c r="C32" s="16">
        <v>1</v>
      </c>
      <c r="D32" s="17">
        <v>1</v>
      </c>
      <c r="E32" s="16">
        <v>1</v>
      </c>
      <c r="F32" s="18">
        <v>2366800</v>
      </c>
      <c r="G32" s="18">
        <v>18934</v>
      </c>
      <c r="H32" s="18">
        <v>590000</v>
      </c>
      <c r="I32" s="11">
        <f t="shared" si="0"/>
        <v>29.492365659990565</v>
      </c>
      <c r="J32" s="12">
        <f t="shared" si="1"/>
        <v>29.492365659990565</v>
      </c>
      <c r="L32" s="21"/>
    </row>
    <row r="33" spans="1:12" x14ac:dyDescent="0.2">
      <c r="A33" s="2">
        <v>28</v>
      </c>
      <c r="B33" s="1" t="s">
        <v>21</v>
      </c>
      <c r="C33" s="16">
        <v>1</v>
      </c>
      <c r="D33" s="17">
        <v>1</v>
      </c>
      <c r="E33" s="16">
        <v>1</v>
      </c>
      <c r="F33" s="18">
        <v>160600</v>
      </c>
      <c r="G33" s="18">
        <v>3212</v>
      </c>
      <c r="H33" s="18">
        <v>90000</v>
      </c>
      <c r="I33" s="11">
        <f t="shared" si="0"/>
        <v>3.5933360278078497</v>
      </c>
      <c r="J33" s="12">
        <f t="shared" si="1"/>
        <v>3.5933360278078497</v>
      </c>
      <c r="L33" s="21"/>
    </row>
    <row r="34" spans="1:12" x14ac:dyDescent="0.2">
      <c r="A34" s="2">
        <v>29</v>
      </c>
      <c r="B34" s="1" t="s">
        <v>22</v>
      </c>
      <c r="C34" s="16">
        <v>1</v>
      </c>
      <c r="D34" s="17">
        <v>1</v>
      </c>
      <c r="E34" s="16">
        <v>1</v>
      </c>
      <c r="F34" s="18">
        <v>165900</v>
      </c>
      <c r="G34" s="18">
        <v>4448</v>
      </c>
      <c r="H34" s="18">
        <v>180000</v>
      </c>
      <c r="I34" s="11">
        <f t="shared" si="0"/>
        <v>5.7953545547050451</v>
      </c>
      <c r="J34" s="12">
        <f t="shared" si="1"/>
        <v>5.7953545547050451</v>
      </c>
      <c r="L34" s="21"/>
    </row>
    <row r="35" spans="1:12" x14ac:dyDescent="0.2">
      <c r="A35" s="2">
        <v>30</v>
      </c>
      <c r="B35" s="1" t="s">
        <v>23</v>
      </c>
      <c r="C35" s="16">
        <v>1</v>
      </c>
      <c r="D35" s="17">
        <v>1</v>
      </c>
      <c r="E35" s="16">
        <v>1</v>
      </c>
      <c r="F35" s="18">
        <v>66200</v>
      </c>
      <c r="G35" s="18">
        <v>397</v>
      </c>
      <c r="H35" s="18">
        <v>8619</v>
      </c>
      <c r="I35" s="11">
        <f t="shared" si="0"/>
        <v>0.62682160023322087</v>
      </c>
      <c r="J35" s="12">
        <f t="shared" si="1"/>
        <v>0.62682160023322087</v>
      </c>
      <c r="L35" s="21"/>
    </row>
    <row r="36" spans="1:12" x14ac:dyDescent="0.2">
      <c r="A36" s="2">
        <v>31</v>
      </c>
      <c r="B36" s="1" t="s">
        <v>24</v>
      </c>
      <c r="C36" s="16">
        <v>1</v>
      </c>
      <c r="D36" s="17">
        <v>1</v>
      </c>
      <c r="E36" s="16">
        <v>1</v>
      </c>
      <c r="F36" s="18">
        <v>788600</v>
      </c>
      <c r="G36" s="18">
        <v>8675</v>
      </c>
      <c r="H36" s="18">
        <v>106400</v>
      </c>
      <c r="I36" s="11">
        <f t="shared" si="0"/>
        <v>8.7633185698126042</v>
      </c>
      <c r="J36" s="12">
        <f t="shared" si="1"/>
        <v>8.7633185698126042</v>
      </c>
      <c r="L36" s="21"/>
    </row>
    <row r="37" spans="1:12" x14ac:dyDescent="0.2">
      <c r="A37" s="2">
        <v>32</v>
      </c>
      <c r="B37" s="1" t="s">
        <v>25</v>
      </c>
      <c r="C37" s="16">
        <v>1</v>
      </c>
      <c r="D37" s="17">
        <v>1</v>
      </c>
      <c r="E37" s="16">
        <v>1</v>
      </c>
      <c r="F37" s="18">
        <v>363700</v>
      </c>
      <c r="G37" s="18">
        <v>3273</v>
      </c>
      <c r="H37" s="18">
        <v>77000</v>
      </c>
      <c r="I37" s="11">
        <f t="shared" si="0"/>
        <v>4.3724405787522</v>
      </c>
      <c r="J37" s="12">
        <f t="shared" si="1"/>
        <v>4.3724405787522</v>
      </c>
      <c r="L37" s="21"/>
    </row>
    <row r="38" spans="1:12" x14ac:dyDescent="0.2">
      <c r="A38" s="2">
        <v>33</v>
      </c>
      <c r="B38" s="1" t="s">
        <v>26</v>
      </c>
      <c r="C38" s="16">
        <v>1</v>
      </c>
      <c r="D38" s="17">
        <v>1</v>
      </c>
      <c r="E38" s="16">
        <v>1</v>
      </c>
      <c r="F38" s="18">
        <v>413100</v>
      </c>
      <c r="G38" s="18">
        <v>6072</v>
      </c>
      <c r="H38" s="18">
        <v>89399</v>
      </c>
      <c r="I38" s="11">
        <f t="shared" si="0"/>
        <v>5.7342299165126107</v>
      </c>
      <c r="J38" s="12">
        <f t="shared" si="1"/>
        <v>5.7342299165126107</v>
      </c>
      <c r="L38" s="21"/>
    </row>
    <row r="39" spans="1:12" x14ac:dyDescent="0.2">
      <c r="A39" s="2">
        <v>34</v>
      </c>
      <c r="B39" s="1" t="s">
        <v>27</v>
      </c>
      <c r="C39" s="16">
        <v>1</v>
      </c>
      <c r="D39" s="17">
        <v>1</v>
      </c>
      <c r="E39" s="16">
        <v>1</v>
      </c>
      <c r="F39" s="18">
        <v>44100</v>
      </c>
      <c r="G39" s="18">
        <v>3749</v>
      </c>
      <c r="H39" s="18">
        <v>105000</v>
      </c>
      <c r="I39" s="11">
        <f t="shared" si="0"/>
        <v>3.4738399790383343</v>
      </c>
      <c r="J39" s="12">
        <f t="shared" si="1"/>
        <v>3.4738399790383343</v>
      </c>
      <c r="L39" s="21"/>
    </row>
    <row r="40" spans="1:12" x14ac:dyDescent="0.2">
      <c r="A40" s="2">
        <v>35</v>
      </c>
      <c r="B40" s="1" t="s">
        <v>28</v>
      </c>
      <c r="C40" s="16">
        <v>1</v>
      </c>
      <c r="D40" s="17">
        <v>1.2</v>
      </c>
      <c r="E40" s="16">
        <v>1</v>
      </c>
      <c r="F40" s="18">
        <v>27100</v>
      </c>
      <c r="G40" s="18">
        <v>16</v>
      </c>
      <c r="H40" s="18">
        <v>4817</v>
      </c>
      <c r="I40" s="11">
        <f t="shared" si="0"/>
        <v>0.23688509853434001</v>
      </c>
      <c r="J40" s="12">
        <f t="shared" si="1"/>
        <v>0.28426211824120801</v>
      </c>
      <c r="L40" s="21"/>
    </row>
    <row r="41" spans="1:12" x14ac:dyDescent="0.2">
      <c r="A41" s="2">
        <v>36</v>
      </c>
      <c r="B41" s="1" t="s">
        <v>29</v>
      </c>
      <c r="C41" s="16">
        <v>1</v>
      </c>
      <c r="D41" s="17">
        <v>1</v>
      </c>
      <c r="E41" s="16">
        <v>1</v>
      </c>
      <c r="F41" s="18">
        <v>34900</v>
      </c>
      <c r="G41" s="18">
        <v>35</v>
      </c>
      <c r="H41" s="18">
        <v>12899</v>
      </c>
      <c r="I41" s="11">
        <f t="shared" si="0"/>
        <v>0.44288470015061493</v>
      </c>
      <c r="J41" s="12">
        <f t="shared" si="1"/>
        <v>0.44288470015061493</v>
      </c>
      <c r="L41" s="21"/>
    </row>
    <row r="42" spans="1:12" x14ac:dyDescent="0.2">
      <c r="A42" s="2">
        <v>37</v>
      </c>
      <c r="B42" s="1" t="s">
        <v>30</v>
      </c>
      <c r="C42" s="16">
        <v>1</v>
      </c>
      <c r="D42" s="17">
        <v>1.2</v>
      </c>
      <c r="E42" s="16">
        <v>1</v>
      </c>
      <c r="F42" s="18">
        <v>29000</v>
      </c>
      <c r="G42" s="18">
        <v>87</v>
      </c>
      <c r="H42" s="18">
        <v>10570</v>
      </c>
      <c r="I42" s="11">
        <f t="shared" si="0"/>
        <v>0.3829967593690638</v>
      </c>
      <c r="J42" s="12">
        <f t="shared" si="1"/>
        <v>0.45959611124287653</v>
      </c>
      <c r="L42" s="21"/>
    </row>
    <row r="43" spans="1:12" x14ac:dyDescent="0.2">
      <c r="A43" s="2">
        <v>38</v>
      </c>
      <c r="B43" s="1" t="s">
        <v>31</v>
      </c>
      <c r="C43" s="16">
        <v>1</v>
      </c>
      <c r="D43" s="17">
        <v>1</v>
      </c>
      <c r="E43" s="16">
        <v>1</v>
      </c>
      <c r="F43" s="18">
        <v>112877</v>
      </c>
      <c r="G43" s="18">
        <v>26300</v>
      </c>
      <c r="H43" s="18">
        <v>20252</v>
      </c>
      <c r="I43" s="11">
        <f t="shared" si="0"/>
        <v>9.1157742706485116</v>
      </c>
      <c r="J43" s="12">
        <f t="shared" si="1"/>
        <v>9.1157742706485116</v>
      </c>
      <c r="L43" s="21"/>
    </row>
    <row r="44" spans="1:12" x14ac:dyDescent="0.2">
      <c r="A44" s="2">
        <v>39</v>
      </c>
      <c r="B44" s="1" t="s">
        <v>32</v>
      </c>
      <c r="C44" s="16">
        <v>1</v>
      </c>
      <c r="D44" s="17">
        <v>1</v>
      </c>
      <c r="E44" s="16">
        <v>1</v>
      </c>
      <c r="F44" s="18">
        <v>144527</v>
      </c>
      <c r="G44" s="18">
        <v>4488</v>
      </c>
      <c r="H44" s="18">
        <v>9729</v>
      </c>
      <c r="I44" s="11">
        <f t="shared" si="0"/>
        <v>2.3090893596918103</v>
      </c>
      <c r="J44" s="12">
        <f t="shared" si="1"/>
        <v>2.3090893596918103</v>
      </c>
      <c r="L44" s="21"/>
    </row>
    <row r="45" spans="1:12" x14ac:dyDescent="0.2">
      <c r="A45" s="2">
        <v>40</v>
      </c>
      <c r="B45" s="1" t="s">
        <v>33</v>
      </c>
      <c r="C45" s="16">
        <v>1</v>
      </c>
      <c r="D45" s="17">
        <v>1</v>
      </c>
      <c r="E45" s="16">
        <v>1</v>
      </c>
      <c r="F45" s="18">
        <v>52200</v>
      </c>
      <c r="G45" s="18">
        <v>104</v>
      </c>
      <c r="H45" s="18">
        <v>44656</v>
      </c>
      <c r="I45" s="11">
        <f t="shared" si="0"/>
        <v>1.183592787091611</v>
      </c>
      <c r="J45" s="12">
        <f t="shared" si="1"/>
        <v>1.183592787091611</v>
      </c>
      <c r="L45" s="21"/>
    </row>
    <row r="46" spans="1:12" x14ac:dyDescent="0.2">
      <c r="A46" s="2">
        <v>41</v>
      </c>
      <c r="B46" s="1" t="s">
        <v>34</v>
      </c>
      <c r="C46" s="16">
        <v>1</v>
      </c>
      <c r="D46" s="17">
        <v>1.2</v>
      </c>
      <c r="E46" s="16">
        <v>1</v>
      </c>
      <c r="F46" s="18">
        <v>23900</v>
      </c>
      <c r="G46" s="18">
        <v>480</v>
      </c>
      <c r="H46" s="18">
        <v>4662</v>
      </c>
      <c r="I46" s="11">
        <f t="shared" si="0"/>
        <v>0.36145686087325068</v>
      </c>
      <c r="J46" s="12">
        <f t="shared" si="1"/>
        <v>0.43374823304790083</v>
      </c>
      <c r="L46" s="21"/>
    </row>
    <row r="47" spans="1:12" x14ac:dyDescent="0.2">
      <c r="A47" s="2">
        <v>42</v>
      </c>
      <c r="B47" s="1" t="s">
        <v>35</v>
      </c>
      <c r="C47" s="16">
        <v>1</v>
      </c>
      <c r="D47" s="17">
        <v>1</v>
      </c>
      <c r="E47" s="16">
        <v>1</v>
      </c>
      <c r="F47" s="18">
        <v>774800</v>
      </c>
      <c r="G47" s="18">
        <v>22269</v>
      </c>
      <c r="H47" s="18">
        <v>310000</v>
      </c>
      <c r="I47" s="11">
        <f t="shared" si="0"/>
        <v>16.95983251609211</v>
      </c>
      <c r="J47" s="12">
        <f t="shared" si="1"/>
        <v>16.95983251609211</v>
      </c>
      <c r="L47" s="21"/>
    </row>
    <row r="48" spans="1:12" x14ac:dyDescent="0.2">
      <c r="A48" s="2">
        <v>43</v>
      </c>
      <c r="B48" s="1" t="s">
        <v>36</v>
      </c>
      <c r="C48" s="16">
        <v>1</v>
      </c>
      <c r="D48" s="17">
        <v>1.2</v>
      </c>
      <c r="E48" s="16">
        <v>1</v>
      </c>
      <c r="F48" s="18">
        <v>15100</v>
      </c>
      <c r="G48" s="18">
        <v>1767</v>
      </c>
      <c r="H48" s="18">
        <v>5181</v>
      </c>
      <c r="I48" s="11">
        <f t="shared" si="0"/>
        <v>0.72626348067417268</v>
      </c>
      <c r="J48" s="12">
        <f t="shared" si="1"/>
        <v>0.87151617680900717</v>
      </c>
      <c r="L48" s="21"/>
    </row>
    <row r="49" spans="1:12" x14ac:dyDescent="0.2">
      <c r="A49" s="2">
        <v>44</v>
      </c>
      <c r="B49" s="1" t="s">
        <v>37</v>
      </c>
      <c r="C49" s="16">
        <v>1</v>
      </c>
      <c r="D49" s="17">
        <v>1</v>
      </c>
      <c r="E49" s="16">
        <v>1</v>
      </c>
      <c r="F49" s="18">
        <v>29800</v>
      </c>
      <c r="G49" s="18">
        <v>30</v>
      </c>
      <c r="H49" s="18">
        <v>6618</v>
      </c>
      <c r="I49" s="11">
        <f t="shared" si="0"/>
        <v>0.29064154448971996</v>
      </c>
      <c r="J49" s="12">
        <f t="shared" si="1"/>
        <v>0.29064154448971996</v>
      </c>
      <c r="L49" s="21"/>
    </row>
    <row r="50" spans="1:12" x14ac:dyDescent="0.2">
      <c r="A50" s="2">
        <v>45</v>
      </c>
      <c r="B50" s="1" t="s">
        <v>38</v>
      </c>
      <c r="C50" s="16">
        <v>1</v>
      </c>
      <c r="D50" s="17">
        <v>1</v>
      </c>
      <c r="E50" s="16">
        <v>1</v>
      </c>
      <c r="F50" s="18">
        <v>95500</v>
      </c>
      <c r="G50" s="18">
        <v>191</v>
      </c>
      <c r="H50" s="18">
        <v>76479</v>
      </c>
      <c r="I50" s="11">
        <f t="shared" si="0"/>
        <v>2.0616567362498892</v>
      </c>
      <c r="J50" s="12">
        <f t="shared" si="1"/>
        <v>2.0616567362498892</v>
      </c>
      <c r="L50" s="21"/>
    </row>
    <row r="51" spans="1:12" x14ac:dyDescent="0.2">
      <c r="A51" s="2">
        <v>46</v>
      </c>
      <c r="B51" s="1" t="s">
        <v>39</v>
      </c>
      <c r="C51" s="16">
        <v>1</v>
      </c>
      <c r="D51" s="17">
        <v>1</v>
      </c>
      <c r="E51" s="16">
        <v>1</v>
      </c>
      <c r="F51" s="18">
        <v>120800</v>
      </c>
      <c r="G51" s="18">
        <v>604</v>
      </c>
      <c r="H51" s="18">
        <v>66650</v>
      </c>
      <c r="I51" s="11">
        <f t="shared" si="0"/>
        <v>2.1207591810771222</v>
      </c>
      <c r="J51" s="12">
        <f t="shared" si="1"/>
        <v>2.1207591810771222</v>
      </c>
      <c r="L51" s="21"/>
    </row>
    <row r="52" spans="1:12" x14ac:dyDescent="0.2">
      <c r="A52" s="2">
        <v>47</v>
      </c>
      <c r="B52" s="1" t="s">
        <v>40</v>
      </c>
      <c r="C52" s="16">
        <v>1</v>
      </c>
      <c r="D52" s="17">
        <v>1</v>
      </c>
      <c r="E52" s="16">
        <v>1</v>
      </c>
      <c r="F52" s="18">
        <v>60200</v>
      </c>
      <c r="G52" s="18">
        <v>662</v>
      </c>
      <c r="H52" s="18">
        <v>14142</v>
      </c>
      <c r="I52" s="11">
        <f t="shared" si="0"/>
        <v>0.78879888087074612</v>
      </c>
      <c r="J52" s="12">
        <f t="shared" si="1"/>
        <v>0.78879888087074612</v>
      </c>
      <c r="L52" s="21"/>
    </row>
    <row r="53" spans="1:12" x14ac:dyDescent="0.2">
      <c r="A53" s="2">
        <v>48</v>
      </c>
      <c r="B53" s="1" t="s">
        <v>41</v>
      </c>
      <c r="C53" s="16">
        <v>1</v>
      </c>
      <c r="D53" s="17">
        <v>1</v>
      </c>
      <c r="E53" s="16">
        <v>1</v>
      </c>
      <c r="F53" s="18">
        <v>71500</v>
      </c>
      <c r="G53" s="18">
        <v>286</v>
      </c>
      <c r="H53" s="18">
        <v>3904</v>
      </c>
      <c r="I53" s="11">
        <f t="shared" si="0"/>
        <v>0.5251242389710753</v>
      </c>
      <c r="J53" s="12">
        <f t="shared" si="1"/>
        <v>0.5251242389710753</v>
      </c>
      <c r="L53" s="21"/>
    </row>
    <row r="54" spans="1:12" x14ac:dyDescent="0.2">
      <c r="A54" s="2">
        <v>49</v>
      </c>
      <c r="B54" s="1" t="s">
        <v>42</v>
      </c>
      <c r="C54" s="16">
        <v>1</v>
      </c>
      <c r="D54" s="17">
        <v>1</v>
      </c>
      <c r="E54" s="16">
        <v>1</v>
      </c>
      <c r="F54" s="18">
        <v>29800</v>
      </c>
      <c r="G54" s="18">
        <v>30</v>
      </c>
      <c r="H54" s="18">
        <v>5526</v>
      </c>
      <c r="I54" s="11">
        <f t="shared" si="0"/>
        <v>0.26889141803549638</v>
      </c>
      <c r="J54" s="12">
        <f t="shared" si="1"/>
        <v>0.26889141803549638</v>
      </c>
      <c r="L54" s="21"/>
    </row>
    <row r="55" spans="1:12" x14ac:dyDescent="0.2">
      <c r="A55" s="2">
        <v>50</v>
      </c>
      <c r="B55" s="1" t="s">
        <v>43</v>
      </c>
      <c r="C55" s="16">
        <v>1</v>
      </c>
      <c r="D55" s="17">
        <v>1</v>
      </c>
      <c r="E55" s="16">
        <v>1</v>
      </c>
      <c r="F55" s="18">
        <v>85300</v>
      </c>
      <c r="G55" s="18">
        <v>10918</v>
      </c>
      <c r="H55" s="18">
        <v>3000</v>
      </c>
      <c r="I55" s="11">
        <f t="shared" si="0"/>
        <v>3.8694532052610442</v>
      </c>
      <c r="J55" s="12">
        <f t="shared" si="1"/>
        <v>3.8694532052610442</v>
      </c>
      <c r="L55" s="21"/>
    </row>
    <row r="56" spans="1:12" x14ac:dyDescent="0.2">
      <c r="A56" s="2">
        <v>51</v>
      </c>
      <c r="B56" s="1" t="s">
        <v>44</v>
      </c>
      <c r="C56" s="16">
        <v>1</v>
      </c>
      <c r="D56" s="17">
        <v>1</v>
      </c>
      <c r="E56" s="16">
        <v>1</v>
      </c>
      <c r="F56" s="18">
        <v>24047</v>
      </c>
      <c r="G56" s="18">
        <v>169</v>
      </c>
      <c r="H56" s="18">
        <v>13440</v>
      </c>
      <c r="I56" s="11">
        <f t="shared" si="0"/>
        <v>0.44070491477280416</v>
      </c>
      <c r="J56" s="12">
        <f t="shared" si="1"/>
        <v>0.44070491477280416</v>
      </c>
      <c r="L56" s="21"/>
    </row>
    <row r="57" spans="1:12" x14ac:dyDescent="0.2">
      <c r="A57" s="2">
        <v>52</v>
      </c>
      <c r="B57" s="1" t="s">
        <v>87</v>
      </c>
      <c r="C57" s="16">
        <v>1</v>
      </c>
      <c r="D57" s="17">
        <v>0.8</v>
      </c>
      <c r="E57" s="16">
        <v>1</v>
      </c>
      <c r="F57" s="18">
        <v>462464</v>
      </c>
      <c r="G57" s="18">
        <v>4763</v>
      </c>
      <c r="H57" s="18">
        <v>94300</v>
      </c>
      <c r="I57" s="11">
        <f t="shared" si="0"/>
        <v>5.6741102550706097</v>
      </c>
      <c r="J57" s="12">
        <f t="shared" si="1"/>
        <v>4.5392882040564881</v>
      </c>
      <c r="L57" s="21"/>
    </row>
    <row r="58" spans="1:12" x14ac:dyDescent="0.2">
      <c r="A58" s="2">
        <v>53</v>
      </c>
      <c r="B58" s="1" t="s">
        <v>45</v>
      </c>
      <c r="C58" s="16">
        <v>1</v>
      </c>
      <c r="D58" s="17">
        <v>1.2</v>
      </c>
      <c r="E58" s="16">
        <v>1</v>
      </c>
      <c r="F58" s="18">
        <v>44359</v>
      </c>
      <c r="G58" s="18">
        <v>177</v>
      </c>
      <c r="H58" s="18">
        <v>11310</v>
      </c>
      <c r="I58" s="11">
        <f t="shared" si="0"/>
        <v>0.50268220995776558</v>
      </c>
      <c r="J58" s="12">
        <f t="shared" si="1"/>
        <v>0.60321865194931867</v>
      </c>
      <c r="L58" s="21"/>
    </row>
    <row r="59" spans="1:12" x14ac:dyDescent="0.2">
      <c r="A59" s="2">
        <v>54</v>
      </c>
      <c r="B59" s="1" t="s">
        <v>46</v>
      </c>
      <c r="C59" s="16">
        <v>1</v>
      </c>
      <c r="D59" s="17">
        <v>1</v>
      </c>
      <c r="E59" s="16">
        <v>1</v>
      </c>
      <c r="F59" s="18">
        <v>144902</v>
      </c>
      <c r="G59" s="18">
        <v>725</v>
      </c>
      <c r="H59" s="18">
        <v>62745</v>
      </c>
      <c r="I59" s="11">
        <f t="shared" si="0"/>
        <v>2.2014003954746246</v>
      </c>
      <c r="J59" s="12">
        <f t="shared" si="1"/>
        <v>2.2014003954746246</v>
      </c>
      <c r="L59" s="21"/>
    </row>
    <row r="60" spans="1:12" x14ac:dyDescent="0.2">
      <c r="A60" s="2">
        <v>55</v>
      </c>
      <c r="B60" s="1" t="s">
        <v>47</v>
      </c>
      <c r="C60" s="16">
        <v>1</v>
      </c>
      <c r="D60" s="17">
        <v>1</v>
      </c>
      <c r="E60" s="16">
        <v>1</v>
      </c>
      <c r="F60" s="18">
        <v>76624</v>
      </c>
      <c r="G60" s="18">
        <v>1510</v>
      </c>
      <c r="H60" s="18">
        <v>16920</v>
      </c>
      <c r="I60" s="11">
        <f t="shared" si="0"/>
        <v>1.1891987284851333</v>
      </c>
      <c r="J60" s="12">
        <f t="shared" si="1"/>
        <v>1.1891987284851333</v>
      </c>
      <c r="L60" s="21"/>
    </row>
    <row r="61" spans="1:12" x14ac:dyDescent="0.2">
      <c r="A61" s="2">
        <v>56</v>
      </c>
      <c r="B61" s="1" t="s">
        <v>48</v>
      </c>
      <c r="C61" s="16">
        <v>1</v>
      </c>
      <c r="D61" s="17">
        <v>1</v>
      </c>
      <c r="E61" s="16">
        <v>1</v>
      </c>
      <c r="F61" s="18">
        <v>54501</v>
      </c>
      <c r="G61" s="18">
        <v>1732</v>
      </c>
      <c r="H61" s="18">
        <v>14500</v>
      </c>
      <c r="I61" s="11">
        <f t="shared" si="0"/>
        <v>1.0987471595742331</v>
      </c>
      <c r="J61" s="12">
        <f t="shared" si="1"/>
        <v>1.0987471595742331</v>
      </c>
      <c r="L61" s="21"/>
    </row>
    <row r="62" spans="1:12" x14ac:dyDescent="0.2">
      <c r="A62" s="2">
        <v>57</v>
      </c>
      <c r="B62" s="1" t="s">
        <v>49</v>
      </c>
      <c r="C62" s="16">
        <v>1</v>
      </c>
      <c r="D62" s="17">
        <v>1</v>
      </c>
      <c r="E62" s="16">
        <v>1</v>
      </c>
      <c r="F62" s="18">
        <v>178200</v>
      </c>
      <c r="G62" s="18">
        <v>6728</v>
      </c>
      <c r="H62" s="18">
        <v>29107</v>
      </c>
      <c r="I62" s="11">
        <f t="shared" si="0"/>
        <v>3.5578263241572698</v>
      </c>
      <c r="J62" s="12">
        <f t="shared" si="1"/>
        <v>3.5578263241572698</v>
      </c>
      <c r="L62" s="21"/>
    </row>
    <row r="63" spans="1:12" x14ac:dyDescent="0.2">
      <c r="A63" s="2">
        <v>58</v>
      </c>
      <c r="B63" s="1" t="s">
        <v>50</v>
      </c>
      <c r="C63" s="16">
        <v>1</v>
      </c>
      <c r="D63" s="17">
        <v>1</v>
      </c>
      <c r="E63" s="16">
        <v>1</v>
      </c>
      <c r="F63" s="18">
        <v>141140</v>
      </c>
      <c r="G63" s="18">
        <v>1444</v>
      </c>
      <c r="H63" s="18">
        <v>11041</v>
      </c>
      <c r="I63" s="11">
        <f t="shared" si="0"/>
        <v>1.3753967147120223</v>
      </c>
      <c r="J63" s="12">
        <f t="shared" si="1"/>
        <v>1.3753967147120223</v>
      </c>
      <c r="L63" s="21"/>
    </row>
    <row r="64" spans="1:12" x14ac:dyDescent="0.2">
      <c r="A64" s="2">
        <v>59</v>
      </c>
      <c r="B64" s="1" t="s">
        <v>51</v>
      </c>
      <c r="C64" s="16">
        <v>1</v>
      </c>
      <c r="D64" s="17">
        <v>1</v>
      </c>
      <c r="E64" s="16">
        <v>1</v>
      </c>
      <c r="F64" s="18">
        <v>123700</v>
      </c>
      <c r="G64" s="18">
        <v>603</v>
      </c>
      <c r="H64" s="18">
        <v>32800</v>
      </c>
      <c r="I64" s="11">
        <f t="shared" si="0"/>
        <v>1.4607873498089807</v>
      </c>
      <c r="J64" s="12">
        <f t="shared" si="1"/>
        <v>1.4607873498089807</v>
      </c>
      <c r="L64" s="21"/>
    </row>
    <row r="65" spans="1:12" x14ac:dyDescent="0.2">
      <c r="A65" s="2">
        <v>60</v>
      </c>
      <c r="B65" s="1" t="s">
        <v>52</v>
      </c>
      <c r="C65" s="16">
        <v>1</v>
      </c>
      <c r="D65" s="17">
        <v>1</v>
      </c>
      <c r="E65" s="16">
        <v>1</v>
      </c>
      <c r="F65" s="18">
        <v>24700</v>
      </c>
      <c r="G65" s="18">
        <v>10</v>
      </c>
      <c r="H65" s="18">
        <v>4164</v>
      </c>
      <c r="I65" s="11">
        <f t="shared" si="0"/>
        <v>0.20997741655305083</v>
      </c>
      <c r="J65" s="12">
        <f t="shared" si="1"/>
        <v>0.20997741655305083</v>
      </c>
      <c r="L65" s="21"/>
    </row>
    <row r="66" spans="1:12" x14ac:dyDescent="0.2">
      <c r="A66" s="2">
        <v>61</v>
      </c>
      <c r="B66" s="1" t="s">
        <v>53</v>
      </c>
      <c r="C66" s="16">
        <v>1</v>
      </c>
      <c r="D66" s="17">
        <v>1</v>
      </c>
      <c r="E66" s="16">
        <v>1</v>
      </c>
      <c r="F66" s="18">
        <v>43200</v>
      </c>
      <c r="G66" s="18">
        <v>130</v>
      </c>
      <c r="H66" s="18">
        <v>8100</v>
      </c>
      <c r="I66" s="11">
        <f t="shared" si="0"/>
        <v>0.41837314463048875</v>
      </c>
      <c r="J66" s="12">
        <f t="shared" si="1"/>
        <v>0.41837314463048875</v>
      </c>
      <c r="L66" s="21"/>
    </row>
    <row r="67" spans="1:12" x14ac:dyDescent="0.2">
      <c r="A67" s="2">
        <v>62</v>
      </c>
      <c r="B67" s="1" t="s">
        <v>54</v>
      </c>
      <c r="C67" s="16">
        <v>1</v>
      </c>
      <c r="D67" s="17">
        <v>1</v>
      </c>
      <c r="E67" s="16">
        <v>1</v>
      </c>
      <c r="F67" s="18">
        <v>55400</v>
      </c>
      <c r="G67" s="18">
        <v>3270</v>
      </c>
      <c r="H67" s="18">
        <v>11000</v>
      </c>
      <c r="I67" s="11">
        <f t="shared" si="0"/>
        <v>1.5099165426073815</v>
      </c>
      <c r="J67" s="12">
        <f t="shared" si="1"/>
        <v>1.5099165426073815</v>
      </c>
      <c r="L67" s="21"/>
    </row>
    <row r="68" spans="1:12" x14ac:dyDescent="0.2">
      <c r="A68" s="2">
        <v>63</v>
      </c>
      <c r="B68" s="1" t="s">
        <v>55</v>
      </c>
      <c r="C68" s="16">
        <v>1</v>
      </c>
      <c r="D68" s="17">
        <v>1</v>
      </c>
      <c r="E68" s="16">
        <v>1</v>
      </c>
      <c r="F68" s="18">
        <v>100967</v>
      </c>
      <c r="G68" s="18">
        <v>2080</v>
      </c>
      <c r="H68" s="18">
        <v>10638</v>
      </c>
      <c r="I68" s="11">
        <f t="shared" si="0"/>
        <v>1.3627752616571567</v>
      </c>
      <c r="J68" s="12">
        <f t="shared" si="1"/>
        <v>1.3627752616571567</v>
      </c>
      <c r="L68" s="21"/>
    </row>
    <row r="69" spans="1:12" x14ac:dyDescent="0.2">
      <c r="A69" s="2">
        <v>64</v>
      </c>
      <c r="B69" s="1" t="s">
        <v>56</v>
      </c>
      <c r="C69" s="16">
        <v>1</v>
      </c>
      <c r="D69" s="17">
        <v>1</v>
      </c>
      <c r="E69" s="16">
        <v>1</v>
      </c>
      <c r="F69" s="18">
        <v>39600</v>
      </c>
      <c r="G69" s="18">
        <v>198</v>
      </c>
      <c r="H69" s="18">
        <v>9123</v>
      </c>
      <c r="I69" s="11">
        <f t="shared" si="0"/>
        <v>0.44174629623786382</v>
      </c>
      <c r="J69" s="12">
        <f t="shared" si="1"/>
        <v>0.44174629623786382</v>
      </c>
      <c r="L69" s="21"/>
    </row>
    <row r="70" spans="1:12" x14ac:dyDescent="0.2">
      <c r="A70" s="2">
        <v>65</v>
      </c>
      <c r="B70" s="1" t="s">
        <v>57</v>
      </c>
      <c r="C70" s="16">
        <v>1</v>
      </c>
      <c r="D70" s="17">
        <v>1.2</v>
      </c>
      <c r="E70" s="16">
        <v>1</v>
      </c>
      <c r="F70" s="18">
        <v>53600</v>
      </c>
      <c r="G70" s="18">
        <v>1934</v>
      </c>
      <c r="H70" s="18">
        <v>5685</v>
      </c>
      <c r="I70" s="11">
        <f t="shared" si="0"/>
        <v>0.98121767650253666</v>
      </c>
      <c r="J70" s="12">
        <f>I70*C70*D70*E70</f>
        <v>1.1774612118030439</v>
      </c>
      <c r="L70" s="21"/>
    </row>
    <row r="71" spans="1:12" x14ac:dyDescent="0.2">
      <c r="A71" s="2">
        <v>66</v>
      </c>
      <c r="B71" s="1" t="s">
        <v>58</v>
      </c>
      <c r="C71" s="16">
        <v>1</v>
      </c>
      <c r="D71" s="17">
        <v>1</v>
      </c>
      <c r="E71" s="16">
        <v>1</v>
      </c>
      <c r="F71" s="18">
        <v>101240</v>
      </c>
      <c r="G71" s="18">
        <v>2075</v>
      </c>
      <c r="H71" s="18">
        <v>13146</v>
      </c>
      <c r="I71" s="11">
        <f t="shared" ref="I71:I87" si="2">258*(F71/$F$88+G71/$G$88+H71/$H$88)/3</f>
        <v>1.4125500749488591</v>
      </c>
      <c r="J71" s="12">
        <f t="shared" si="1"/>
        <v>1.4125500749488591</v>
      </c>
      <c r="L71" s="21"/>
    </row>
    <row r="72" spans="1:12" x14ac:dyDescent="0.2">
      <c r="A72" s="2">
        <v>67</v>
      </c>
      <c r="B72" s="1" t="s">
        <v>59</v>
      </c>
      <c r="C72" s="16">
        <v>1</v>
      </c>
      <c r="D72" s="17">
        <v>1</v>
      </c>
      <c r="E72" s="16">
        <v>1</v>
      </c>
      <c r="F72" s="18">
        <v>87100</v>
      </c>
      <c r="G72" s="18">
        <v>436</v>
      </c>
      <c r="H72" s="18">
        <v>105000</v>
      </c>
      <c r="I72" s="11">
        <f t="shared" si="2"/>
        <v>2.6634635456641349</v>
      </c>
      <c r="J72" s="12">
        <f t="shared" ref="J72:J87" si="3">I72*C72*D72*E72</f>
        <v>2.6634635456641349</v>
      </c>
      <c r="L72" s="21"/>
    </row>
    <row r="73" spans="1:12" x14ac:dyDescent="0.2">
      <c r="A73" s="2">
        <v>68</v>
      </c>
      <c r="B73" s="1" t="s">
        <v>60</v>
      </c>
      <c r="C73" s="16">
        <v>1</v>
      </c>
      <c r="D73" s="17">
        <v>1</v>
      </c>
      <c r="E73" s="16">
        <v>1</v>
      </c>
      <c r="F73" s="18">
        <v>194300</v>
      </c>
      <c r="G73" s="18">
        <v>777</v>
      </c>
      <c r="H73" s="18">
        <v>68319</v>
      </c>
      <c r="I73" s="11">
        <f t="shared" si="2"/>
        <v>2.5764033256623611</v>
      </c>
      <c r="J73" s="12">
        <f t="shared" si="3"/>
        <v>2.5764033256623611</v>
      </c>
      <c r="L73" s="21"/>
    </row>
    <row r="74" spans="1:12" x14ac:dyDescent="0.2">
      <c r="A74" s="2">
        <v>69</v>
      </c>
      <c r="B74" s="1" t="s">
        <v>61</v>
      </c>
      <c r="C74" s="16">
        <v>1</v>
      </c>
      <c r="D74" s="17">
        <v>1</v>
      </c>
      <c r="E74" s="16">
        <v>1</v>
      </c>
      <c r="F74" s="18">
        <v>49800</v>
      </c>
      <c r="G74" s="18">
        <v>249</v>
      </c>
      <c r="H74" s="18">
        <v>16653</v>
      </c>
      <c r="I74" s="11">
        <f t="shared" si="2"/>
        <v>0.65870582596740845</v>
      </c>
      <c r="J74" s="12">
        <f t="shared" si="3"/>
        <v>0.65870582596740845</v>
      </c>
      <c r="L74" s="21"/>
    </row>
    <row r="75" spans="1:12" x14ac:dyDescent="0.2">
      <c r="A75" s="2">
        <v>70</v>
      </c>
      <c r="B75" s="1" t="s">
        <v>62</v>
      </c>
      <c r="C75" s="16">
        <v>1</v>
      </c>
      <c r="D75" s="17">
        <v>1</v>
      </c>
      <c r="E75" s="16">
        <v>1</v>
      </c>
      <c r="F75" s="18">
        <v>34462</v>
      </c>
      <c r="G75" s="18">
        <v>69</v>
      </c>
      <c r="H75" s="18">
        <v>6608</v>
      </c>
      <c r="I75" s="11">
        <f t="shared" si="2"/>
        <v>0.32591554977629855</v>
      </c>
      <c r="J75" s="12">
        <f t="shared" si="3"/>
        <v>0.32591554977629855</v>
      </c>
      <c r="L75" s="21"/>
    </row>
    <row r="76" spans="1:12" x14ac:dyDescent="0.2">
      <c r="A76" s="2">
        <v>71</v>
      </c>
      <c r="B76" s="1" t="s">
        <v>63</v>
      </c>
      <c r="C76" s="16">
        <v>1</v>
      </c>
      <c r="D76" s="17">
        <v>1</v>
      </c>
      <c r="E76" s="16">
        <v>1</v>
      </c>
      <c r="F76" s="18">
        <v>84100</v>
      </c>
      <c r="G76" s="18">
        <v>1598</v>
      </c>
      <c r="H76" s="18">
        <v>17096</v>
      </c>
      <c r="I76" s="11">
        <f t="shared" si="2"/>
        <v>1.257474815229471</v>
      </c>
      <c r="J76" s="12">
        <f t="shared" si="3"/>
        <v>1.257474815229471</v>
      </c>
      <c r="L76" s="21"/>
    </row>
    <row r="77" spans="1:12" x14ac:dyDescent="0.2">
      <c r="A77" s="2">
        <v>72</v>
      </c>
      <c r="B77" s="1" t="s">
        <v>64</v>
      </c>
      <c r="C77" s="16">
        <v>1</v>
      </c>
      <c r="D77" s="17">
        <v>1</v>
      </c>
      <c r="E77" s="16">
        <v>1</v>
      </c>
      <c r="F77" s="18">
        <v>316900</v>
      </c>
      <c r="G77" s="18">
        <v>1268</v>
      </c>
      <c r="H77" s="18">
        <v>39500</v>
      </c>
      <c r="I77" s="11">
        <f t="shared" si="2"/>
        <v>2.769672151373813</v>
      </c>
      <c r="J77" s="12">
        <f t="shared" si="3"/>
        <v>2.769672151373813</v>
      </c>
      <c r="L77" s="21"/>
    </row>
    <row r="78" spans="1:12" x14ac:dyDescent="0.2">
      <c r="A78" s="2">
        <v>73</v>
      </c>
      <c r="B78" s="1" t="s">
        <v>65</v>
      </c>
      <c r="C78" s="16">
        <v>1</v>
      </c>
      <c r="D78" s="17">
        <v>1.2</v>
      </c>
      <c r="E78" s="16">
        <v>1</v>
      </c>
      <c r="F78" s="18">
        <v>25679</v>
      </c>
      <c r="G78" s="18">
        <v>15</v>
      </c>
      <c r="H78" s="18">
        <v>11000</v>
      </c>
      <c r="I78" s="11">
        <f t="shared" si="2"/>
        <v>0.35259601944307623</v>
      </c>
      <c r="J78" s="12">
        <f t="shared" si="3"/>
        <v>0.42311522333169144</v>
      </c>
      <c r="L78" s="21"/>
    </row>
    <row r="79" spans="1:12" x14ac:dyDescent="0.2">
      <c r="A79" s="2">
        <v>74</v>
      </c>
      <c r="B79" s="1" t="s">
        <v>66</v>
      </c>
      <c r="C79" s="16">
        <v>1</v>
      </c>
      <c r="D79" s="17">
        <v>1</v>
      </c>
      <c r="E79" s="16">
        <v>1</v>
      </c>
      <c r="F79" s="18">
        <v>160150</v>
      </c>
      <c r="G79" s="18">
        <v>2242</v>
      </c>
      <c r="H79" s="18">
        <v>78699</v>
      </c>
      <c r="I79" s="11">
        <f t="shared" si="2"/>
        <v>3.0655465029038087</v>
      </c>
      <c r="J79" s="12">
        <f t="shared" si="3"/>
        <v>3.0655465029038087</v>
      </c>
      <c r="L79" s="21"/>
    </row>
    <row r="80" spans="1:12" x14ac:dyDescent="0.2">
      <c r="A80" s="2">
        <v>75</v>
      </c>
      <c r="B80" s="1" t="s">
        <v>67</v>
      </c>
      <c r="C80" s="16">
        <v>1</v>
      </c>
      <c r="D80" s="17">
        <v>1</v>
      </c>
      <c r="E80" s="16">
        <v>1</v>
      </c>
      <c r="F80" s="18">
        <v>37300</v>
      </c>
      <c r="G80" s="18">
        <v>2014</v>
      </c>
      <c r="H80" s="18">
        <v>3994</v>
      </c>
      <c r="I80" s="11">
        <f t="shared" si="2"/>
        <v>0.89052333074047973</v>
      </c>
      <c r="J80" s="12">
        <f t="shared" si="3"/>
        <v>0.89052333074047973</v>
      </c>
      <c r="L80" s="21"/>
    </row>
    <row r="81" spans="1:12" x14ac:dyDescent="0.2">
      <c r="A81" s="2">
        <v>76</v>
      </c>
      <c r="B81" s="1" t="s">
        <v>68</v>
      </c>
      <c r="C81" s="16">
        <v>1</v>
      </c>
      <c r="D81" s="17">
        <v>1</v>
      </c>
      <c r="E81" s="16">
        <v>1</v>
      </c>
      <c r="F81" s="18">
        <v>88529</v>
      </c>
      <c r="G81" s="18">
        <v>1842</v>
      </c>
      <c r="H81" s="18">
        <v>17925</v>
      </c>
      <c r="I81" s="11">
        <f t="shared" si="2"/>
        <v>1.3717859716441752</v>
      </c>
      <c r="J81" s="12">
        <f t="shared" si="3"/>
        <v>1.3717859716441752</v>
      </c>
      <c r="L81" s="21"/>
    </row>
    <row r="82" spans="1:12" x14ac:dyDescent="0.2">
      <c r="A82" s="2">
        <v>77</v>
      </c>
      <c r="B82" s="1" t="s">
        <v>69</v>
      </c>
      <c r="C82" s="16">
        <v>1</v>
      </c>
      <c r="D82" s="17">
        <v>1</v>
      </c>
      <c r="E82" s="16">
        <v>1</v>
      </c>
      <c r="F82" s="18">
        <v>36400</v>
      </c>
      <c r="G82" s="18">
        <v>3604</v>
      </c>
      <c r="H82" s="18">
        <v>19340</v>
      </c>
      <c r="I82" s="11">
        <f t="shared" si="2"/>
        <v>1.6841405495125692</v>
      </c>
      <c r="J82" s="12">
        <f t="shared" si="3"/>
        <v>1.6841405495125692</v>
      </c>
      <c r="L82" s="21"/>
    </row>
    <row r="83" spans="1:12" x14ac:dyDescent="0.2">
      <c r="A83" s="2">
        <v>78</v>
      </c>
      <c r="B83" s="1" t="s">
        <v>70</v>
      </c>
      <c r="C83" s="16">
        <v>1</v>
      </c>
      <c r="D83" s="17">
        <v>1</v>
      </c>
      <c r="E83" s="16">
        <v>1</v>
      </c>
      <c r="F83" s="18">
        <v>36300</v>
      </c>
      <c r="G83" s="18">
        <v>364</v>
      </c>
      <c r="H83" s="18">
        <v>8231</v>
      </c>
      <c r="I83" s="11">
        <f t="shared" si="2"/>
        <v>0.45883632231700999</v>
      </c>
      <c r="J83" s="12">
        <f t="shared" si="3"/>
        <v>0.45883632231700999</v>
      </c>
      <c r="L83" s="21"/>
    </row>
    <row r="84" spans="1:12" x14ac:dyDescent="0.2">
      <c r="A84" s="2">
        <v>79</v>
      </c>
      <c r="B84" s="1" t="s">
        <v>80</v>
      </c>
      <c r="C84" s="16">
        <v>1</v>
      </c>
      <c r="D84" s="17">
        <v>0.8</v>
      </c>
      <c r="E84" s="16">
        <v>1</v>
      </c>
      <c r="F84" s="18">
        <v>176810</v>
      </c>
      <c r="G84" s="18">
        <v>10007</v>
      </c>
      <c r="H84" s="18">
        <v>26624</v>
      </c>
      <c r="I84" s="11">
        <f t="shared" si="2"/>
        <v>4.5170120953505366</v>
      </c>
      <c r="J84" s="12">
        <f t="shared" si="3"/>
        <v>3.6136096762804293</v>
      </c>
      <c r="L84" s="21"/>
    </row>
    <row r="85" spans="1:12" x14ac:dyDescent="0.2">
      <c r="A85" s="2">
        <v>80</v>
      </c>
      <c r="B85" s="1" t="s">
        <v>86</v>
      </c>
      <c r="C85" s="16">
        <v>1</v>
      </c>
      <c r="D85" s="17">
        <v>0.8</v>
      </c>
      <c r="E85" s="16">
        <v>1</v>
      </c>
      <c r="F85" s="18">
        <v>721481</v>
      </c>
      <c r="G85" s="18">
        <v>1448</v>
      </c>
      <c r="H85" s="18">
        <v>134788</v>
      </c>
      <c r="I85" s="11">
        <f t="shared" si="2"/>
        <v>6.7534995579858537</v>
      </c>
      <c r="J85" s="12">
        <f t="shared" si="3"/>
        <v>5.4027996463886829</v>
      </c>
      <c r="L85" s="21"/>
    </row>
    <row r="86" spans="1:12" x14ac:dyDescent="0.2">
      <c r="A86" s="2">
        <v>81</v>
      </c>
      <c r="B86" s="1" t="s">
        <v>89</v>
      </c>
      <c r="C86" s="16">
        <v>1</v>
      </c>
      <c r="D86" s="17">
        <v>1</v>
      </c>
      <c r="E86" s="16">
        <v>1</v>
      </c>
      <c r="F86" s="18">
        <v>534800</v>
      </c>
      <c r="G86" s="18">
        <v>4813</v>
      </c>
      <c r="H86" s="18">
        <v>165436</v>
      </c>
      <c r="I86" s="11">
        <f t="shared" si="2"/>
        <v>7.46943904775625</v>
      </c>
      <c r="J86" s="12">
        <f t="shared" si="3"/>
        <v>7.46943904775625</v>
      </c>
      <c r="L86" s="21"/>
    </row>
    <row r="87" spans="1:12" x14ac:dyDescent="0.2">
      <c r="A87" s="2">
        <v>82</v>
      </c>
      <c r="B87" s="1" t="s">
        <v>73</v>
      </c>
      <c r="C87" s="16">
        <v>1</v>
      </c>
      <c r="D87" s="17">
        <v>0.8</v>
      </c>
      <c r="E87" s="16">
        <v>1</v>
      </c>
      <c r="F87" s="18">
        <v>769250</v>
      </c>
      <c r="G87" s="18">
        <v>12194</v>
      </c>
      <c r="H87" s="18">
        <v>104888</v>
      </c>
      <c r="I87" s="11">
        <f t="shared" si="2"/>
        <v>9.7260585189774389</v>
      </c>
      <c r="J87" s="12">
        <f t="shared" si="3"/>
        <v>7.7808468151819516</v>
      </c>
      <c r="L87" s="21"/>
    </row>
    <row r="88" spans="1:12" s="5" customFormat="1" x14ac:dyDescent="0.2">
      <c r="A88" s="23" t="s">
        <v>71</v>
      </c>
      <c r="B88" s="24"/>
      <c r="C88" s="24"/>
      <c r="D88" s="24"/>
      <c r="E88" s="25"/>
      <c r="F88" s="19">
        <f>SUM(F6:F87)</f>
        <v>17138553</v>
      </c>
      <c r="G88" s="19">
        <f t="shared" ref="G88:J88" si="4">SUM(G6:G87)</f>
        <v>277658</v>
      </c>
      <c r="H88" s="19">
        <f t="shared" si="4"/>
        <v>4317768</v>
      </c>
      <c r="I88" s="19">
        <f t="shared" si="4"/>
        <v>258</v>
      </c>
      <c r="J88" s="19">
        <f t="shared" si="4"/>
        <v>246.8591797905855</v>
      </c>
    </row>
    <row r="90" spans="1:12" x14ac:dyDescent="0.2">
      <c r="B90" s="32" t="s">
        <v>95</v>
      </c>
    </row>
  </sheetData>
  <mergeCells count="10">
    <mergeCell ref="A88:E88"/>
    <mergeCell ref="A1:J1"/>
    <mergeCell ref="C3:E3"/>
    <mergeCell ref="B3:B4"/>
    <mergeCell ref="A3:A4"/>
    <mergeCell ref="F3:F4"/>
    <mergeCell ref="G3:G4"/>
    <mergeCell ref="H3:H4"/>
    <mergeCell ref="I3:I4"/>
    <mergeCell ref="J3:J4"/>
  </mergeCells>
  <phoneticPr fontId="1" type="noConversion"/>
  <printOptions horizontalCentered="1"/>
  <pageMargins left="0.70866141732283472" right="0.39370078740157483" top="0.39370078740157483" bottom="0.39370078740157483" header="0.15748031496062992" footer="0.15748031496062992"/>
  <pageSetup paperSize="9" scale="86" fitToHeight="0" orientation="landscape" r:id="rId1"/>
  <headerFooter alignWithMargins="0">
    <oddFooter>&amp;C&amp;P</oddFooter>
  </headerFooter>
  <ignoredErrors>
    <ignoredError sqref="F88:G88 H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gkr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Петрович Кутафин</dc:creator>
  <cp:lastModifiedBy>ШИРАПОВ ГЕРМАН МЭРГЭНОВИЧ</cp:lastModifiedBy>
  <cp:lastPrinted>2018-07-16T18:07:54Z</cp:lastPrinted>
  <dcterms:created xsi:type="dcterms:W3CDTF">2009-08-11T10:21:53Z</dcterms:created>
  <dcterms:modified xsi:type="dcterms:W3CDTF">2018-08-02T13:47:24Z</dcterms:modified>
</cp:coreProperties>
</file>