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0" yWindow="-15" windowWidth="29040" windowHeight="12390" tabRatio="679"/>
  </bookViews>
  <sheets>
    <sheet name="МБТ2019 с данными по расходам" sheetId="10" r:id="rId1"/>
  </sheets>
  <definedNames>
    <definedName name="_xlnm._FilterDatabase" localSheetId="0" hidden="1">'МБТ2019 с данными по расходам'!$A$5:$R$92</definedName>
    <definedName name="_xlnm.Print_Titles" localSheetId="0">'МБТ2019 с данными по расходам'!$3:$5</definedName>
    <definedName name="_xlnm.Print_Area" localSheetId="0">'МБТ2019 с данными по расходам'!$B$1:$N$92</definedName>
  </definedNames>
  <calcPr calcId="145621"/>
</workbook>
</file>

<file path=xl/calcChain.xml><?xml version="1.0" encoding="utf-8"?>
<calcChain xmlns="http://schemas.openxmlformats.org/spreadsheetml/2006/main">
  <c r="H92" i="10" l="1"/>
  <c r="G92" i="10"/>
  <c r="O7" i="10" l="1"/>
  <c r="P7" i="10" s="1"/>
  <c r="O8" i="10"/>
  <c r="P8" i="10" s="1"/>
  <c r="O9" i="10"/>
  <c r="P9" i="10" s="1"/>
  <c r="O10" i="10"/>
  <c r="P10" i="10" s="1"/>
  <c r="O11" i="10"/>
  <c r="P11" i="10" s="1"/>
  <c r="O12" i="10"/>
  <c r="P12" i="10" s="1"/>
  <c r="O13" i="10"/>
  <c r="P13" i="10" s="1"/>
  <c r="O14" i="10"/>
  <c r="P14" i="10" s="1"/>
  <c r="O15" i="10"/>
  <c r="P15" i="10" s="1"/>
  <c r="O16" i="10"/>
  <c r="P16" i="10" s="1"/>
  <c r="O17" i="10"/>
  <c r="P17" i="10" s="1"/>
  <c r="O18" i="10"/>
  <c r="P18" i="10" s="1"/>
  <c r="O19" i="10"/>
  <c r="P19" i="10" s="1"/>
  <c r="O20" i="10"/>
  <c r="P20" i="10" s="1"/>
  <c r="O21" i="10"/>
  <c r="P21" i="10" s="1"/>
  <c r="O22" i="10"/>
  <c r="P22" i="10" s="1"/>
  <c r="O23" i="10"/>
  <c r="P23" i="10" s="1"/>
  <c r="O24" i="10"/>
  <c r="P24" i="10" s="1"/>
  <c r="O25" i="10"/>
  <c r="P25" i="10" s="1"/>
  <c r="O26" i="10"/>
  <c r="P26" i="10" s="1"/>
  <c r="O27" i="10"/>
  <c r="P27" i="10" s="1"/>
  <c r="O28" i="10"/>
  <c r="P28" i="10" s="1"/>
  <c r="O29" i="10"/>
  <c r="P29" i="10" s="1"/>
  <c r="O30" i="10"/>
  <c r="P30" i="10" s="1"/>
  <c r="O31" i="10"/>
  <c r="P31" i="10" s="1"/>
  <c r="O32" i="10"/>
  <c r="P32" i="10" s="1"/>
  <c r="O33" i="10"/>
  <c r="P33" i="10" s="1"/>
  <c r="O34" i="10"/>
  <c r="P34" i="10" s="1"/>
  <c r="O35" i="10"/>
  <c r="P35" i="10" s="1"/>
  <c r="O36" i="10"/>
  <c r="P36" i="10" s="1"/>
  <c r="O37" i="10"/>
  <c r="P37" i="10" s="1"/>
  <c r="O38" i="10"/>
  <c r="P38" i="10" s="1"/>
  <c r="O39" i="10"/>
  <c r="P39" i="10" s="1"/>
  <c r="O40" i="10"/>
  <c r="P40" i="10" s="1"/>
  <c r="O41" i="10"/>
  <c r="P41" i="10" s="1"/>
  <c r="O42" i="10"/>
  <c r="P42" i="10" s="1"/>
  <c r="O43" i="10"/>
  <c r="P43" i="10" s="1"/>
  <c r="O44" i="10"/>
  <c r="P44" i="10" s="1"/>
  <c r="O45" i="10"/>
  <c r="P45" i="10" s="1"/>
  <c r="O46" i="10"/>
  <c r="P46" i="10" s="1"/>
  <c r="O47" i="10"/>
  <c r="P47" i="10" s="1"/>
  <c r="O48" i="10"/>
  <c r="P48" i="10" s="1"/>
  <c r="O49" i="10"/>
  <c r="P49" i="10" s="1"/>
  <c r="O50" i="10"/>
  <c r="P50" i="10" s="1"/>
  <c r="O51" i="10"/>
  <c r="P51" i="10" s="1"/>
  <c r="O52" i="10"/>
  <c r="P52" i="10" s="1"/>
  <c r="O53" i="10"/>
  <c r="P53" i="10" s="1"/>
  <c r="O54" i="10"/>
  <c r="P54" i="10" s="1"/>
  <c r="O55" i="10"/>
  <c r="P55" i="10" s="1"/>
  <c r="O56" i="10"/>
  <c r="P56" i="10" s="1"/>
  <c r="O57" i="10"/>
  <c r="P57" i="10" s="1"/>
  <c r="O58" i="10"/>
  <c r="P58" i="10" s="1"/>
  <c r="O59" i="10"/>
  <c r="P59" i="10" s="1"/>
  <c r="O60" i="10"/>
  <c r="P60" i="10" s="1"/>
  <c r="O61" i="10"/>
  <c r="P61" i="10" s="1"/>
  <c r="O62" i="10"/>
  <c r="P62" i="10" s="1"/>
  <c r="O63" i="10"/>
  <c r="P63" i="10" s="1"/>
  <c r="O64" i="10"/>
  <c r="P64" i="10" s="1"/>
  <c r="O65" i="10"/>
  <c r="P65" i="10" s="1"/>
  <c r="O66" i="10"/>
  <c r="P66" i="10" s="1"/>
  <c r="O67" i="10"/>
  <c r="P67" i="10" s="1"/>
  <c r="O68" i="10"/>
  <c r="P68" i="10" s="1"/>
  <c r="O69" i="10"/>
  <c r="P69" i="10" s="1"/>
  <c r="O70" i="10"/>
  <c r="P70" i="10" s="1"/>
  <c r="O71" i="10"/>
  <c r="P71" i="10" s="1"/>
  <c r="O72" i="10"/>
  <c r="P72" i="10" s="1"/>
  <c r="O73" i="10"/>
  <c r="P73" i="10" s="1"/>
  <c r="O74" i="10"/>
  <c r="P74" i="10" s="1"/>
  <c r="O75" i="10"/>
  <c r="P75" i="10" s="1"/>
  <c r="O76" i="10"/>
  <c r="P76" i="10" s="1"/>
  <c r="O77" i="10"/>
  <c r="P77" i="10" s="1"/>
  <c r="O78" i="10"/>
  <c r="P78" i="10" s="1"/>
  <c r="O79" i="10"/>
  <c r="P79" i="10" s="1"/>
  <c r="O80" i="10"/>
  <c r="P80" i="10" s="1"/>
  <c r="O81" i="10"/>
  <c r="P81" i="10" s="1"/>
  <c r="O82" i="10"/>
  <c r="P82" i="10" s="1"/>
  <c r="O83" i="10"/>
  <c r="P83" i="10" s="1"/>
  <c r="O84" i="10"/>
  <c r="P84" i="10" s="1"/>
  <c r="O85" i="10"/>
  <c r="P85" i="10" s="1"/>
  <c r="O86" i="10"/>
  <c r="P86" i="10" s="1"/>
  <c r="O87" i="10"/>
  <c r="P87" i="10" s="1"/>
  <c r="O88" i="10"/>
  <c r="P88" i="10" s="1"/>
  <c r="O89" i="10"/>
  <c r="P89" i="10" s="1"/>
  <c r="O90" i="10"/>
  <c r="P90" i="10" s="1"/>
  <c r="O91" i="10"/>
  <c r="P91" i="10" s="1"/>
  <c r="O6" i="10"/>
  <c r="P6" i="10" s="1"/>
  <c r="O92" i="10" l="1"/>
  <c r="E92" i="10" l="1"/>
  <c r="F92" i="10"/>
  <c r="D92" i="10"/>
  <c r="I14" i="10" l="1"/>
  <c r="I87" i="10"/>
  <c r="I15" i="10"/>
  <c r="I30" i="10"/>
  <c r="I58" i="10"/>
  <c r="I31" i="10"/>
  <c r="I79" i="10"/>
  <c r="I80" i="10"/>
  <c r="I59" i="10"/>
  <c r="I16" i="10"/>
  <c r="I60" i="10"/>
  <c r="I32" i="10"/>
  <c r="I41" i="10"/>
  <c r="I17" i="10"/>
  <c r="I61" i="10"/>
  <c r="I62" i="10"/>
  <c r="I88" i="10"/>
  <c r="I65" i="10"/>
  <c r="I18" i="10"/>
  <c r="I19" i="10"/>
  <c r="I20" i="10"/>
  <c r="I81" i="10"/>
  <c r="I21" i="10"/>
  <c r="I66" i="10"/>
  <c r="I63" i="10"/>
  <c r="I67" i="10"/>
  <c r="I22" i="10"/>
  <c r="I23" i="10"/>
  <c r="I33" i="10"/>
  <c r="I42" i="10"/>
  <c r="I89" i="10"/>
  <c r="I34" i="10"/>
  <c r="I68" i="10"/>
  <c r="I90" i="10"/>
  <c r="I69" i="10"/>
  <c r="I91" i="10"/>
  <c r="I29" i="10"/>
  <c r="I13" i="10"/>
  <c r="I64" i="10"/>
  <c r="I12" i="10"/>
  <c r="I57" i="10"/>
  <c r="I78" i="10"/>
  <c r="I11" i="10"/>
  <c r="I28" i="10"/>
  <c r="I77" i="10"/>
  <c r="I10" i="10"/>
  <c r="I9" i="10"/>
  <c r="I27" i="10"/>
  <c r="I40" i="10"/>
  <c r="I8" i="10"/>
  <c r="I7" i="10"/>
  <c r="I6" i="10"/>
  <c r="I39" i="10"/>
  <c r="I26" i="10"/>
  <c r="I86" i="10"/>
  <c r="I85" i="10"/>
  <c r="I49" i="10"/>
  <c r="I84" i="10"/>
  <c r="I56" i="10"/>
  <c r="I76" i="10"/>
  <c r="I38" i="10"/>
  <c r="I83" i="10"/>
  <c r="I75" i="10"/>
  <c r="I74" i="10"/>
  <c r="I55" i="10"/>
  <c r="I48" i="10"/>
  <c r="I73" i="10"/>
  <c r="I54" i="10"/>
  <c r="I72" i="10"/>
  <c r="I53" i="10"/>
  <c r="I47" i="10"/>
  <c r="I82" i="10"/>
  <c r="I52" i="10"/>
  <c r="I51" i="10"/>
  <c r="I37" i="10"/>
  <c r="I25" i="10"/>
  <c r="I24" i="10"/>
  <c r="I46" i="10"/>
  <c r="I36" i="10"/>
  <c r="I45" i="10"/>
  <c r="I44" i="10"/>
  <c r="I43" i="10"/>
  <c r="I71" i="10"/>
  <c r="I50" i="10"/>
  <c r="I70" i="10"/>
  <c r="I35" i="10"/>
  <c r="I92" i="10" l="1"/>
</calcChain>
</file>

<file path=xl/sharedStrings.xml><?xml version="1.0" encoding="utf-8"?>
<sst xmlns="http://schemas.openxmlformats.org/spreadsheetml/2006/main" count="104" uniqueCount="103">
  <si>
    <t>Наименование субъекта Российской Федерации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</si>
  <si>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</si>
  <si>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</si>
  <si>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</si>
  <si>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</si>
  <si>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</si>
  <si>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</si>
  <si>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</si>
  <si>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</si>
  <si>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</si>
  <si>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</si>
  <si>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</si>
  <si>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</si>
  <si>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</si>
  <si>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</si>
  <si>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</si>
  <si>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</si>
  <si>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</si>
  <si>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</si>
  <si>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</si>
  <si>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</si>
  <si>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</si>
  <si>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</si>
  <si>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</si>
  <si>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</si>
  <si>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</si>
  <si>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</si>
  <si>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</si>
  <si>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</si>
  <si>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</si>
  <si>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</si>
  <si>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</si>
  <si>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</si>
  <si>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</si>
  <si>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</si>
  <si>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</si>
  <si>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</si>
  <si>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</si>
  <si>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</si>
  <si>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</si>
  <si>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</si>
  <si>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</si>
  <si>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</si>
  <si>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</si>
  <si>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</si>
  <si>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</si>
  <si>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</si>
  <si>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</si>
  <si>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</si>
  <si>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</si>
  <si>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</si>
  <si>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</si>
  <si>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</si>
  <si>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</si>
  <si>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</si>
  <si>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</si>
  <si>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</si>
  <si>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</si>
  <si>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</si>
  <si>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</si>
  <si>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</si>
  <si>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</si>
  <si>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</si>
  <si>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</si>
  <si>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</si>
  <si>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</si>
  <si>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</si>
  <si>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</si>
  <si>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</si>
  <si>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</si>
  <si>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</si>
  <si>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</si>
  <si>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Чукотский автономный округ</t>
  </si>
  <si>
    <t>Ямало-Ненецкий автономный округ</t>
  </si>
  <si>
    <t>ВСЕГО:</t>
  </si>
  <si>
    <t>Ненецкий автономный округ</t>
  </si>
  <si>
    <t>№№ пп</t>
  </si>
  <si>
    <t>Республика Ингушетия</t>
  </si>
  <si>
    <t>Республика Крым</t>
  </si>
  <si>
    <t>Республика Северная Осетия - Алания</t>
  </si>
  <si>
    <t>Камчатский край</t>
  </si>
  <si>
    <t>Архангельская область</t>
  </si>
  <si>
    <t>Волгоградская область</t>
  </si>
  <si>
    <t>Пензенская область</t>
  </si>
  <si>
    <t>город федерального значения Москва</t>
  </si>
  <si>
    <t>город федерального значения  Санкт-Петербург</t>
  </si>
  <si>
    <t>город федерального значения  Севастополь</t>
  </si>
  <si>
    <t>Ханты-Мансийский автономный округ - Югра</t>
  </si>
  <si>
    <t>г. Байконур</t>
  </si>
  <si>
    <t>ЗП за 2017 по данным Росстата</t>
  </si>
  <si>
    <t>№№ пп по округам</t>
  </si>
  <si>
    <t>коэффициент сложности АГС</t>
  </si>
  <si>
    <t>коэффициент сложности ЮЗД</t>
  </si>
  <si>
    <t>часы на АГС</t>
  </si>
  <si>
    <t xml:space="preserve">Среднее количество актов гражданского состояния и иных юридически значимых действий, совершенных органами записи актов гражданского состояния за 2015-2017 годы </t>
  </si>
  <si>
    <r>
      <t xml:space="preserve">Количество актов гражданского состояния и иных юридически значимых действий, совершенных органами записи актов гражданского состояния за </t>
    </r>
    <r>
      <rPr>
        <b/>
        <sz val="10"/>
        <rFont val="Times New Roman"/>
        <family val="1"/>
        <charset val="204"/>
      </rPr>
      <t>2015</t>
    </r>
    <r>
      <rPr>
        <sz val="10"/>
        <rFont val="Times New Roman"/>
        <family val="1"/>
        <charset val="204"/>
      </rPr>
      <t xml:space="preserve"> год </t>
    </r>
  </si>
  <si>
    <r>
      <t xml:space="preserve">Количество актов гражданского состояния и иных юридически значимых действий, совершенных органами записи актов гражданского состояния за </t>
    </r>
    <r>
      <rPr>
        <b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 </t>
    </r>
  </si>
  <si>
    <r>
      <t xml:space="preserve">Количество актов гражданского состояния и иных юридически значимых действий, совершенных органами записи актов гражданского состояния за </t>
    </r>
    <r>
      <rPr>
        <b/>
        <sz val="10"/>
        <rFont val="Times New Roman"/>
        <family val="1"/>
        <charset val="204"/>
      </rPr>
      <t>2017</t>
    </r>
    <r>
      <rPr>
        <sz val="10"/>
        <rFont val="Times New Roman"/>
        <family val="1"/>
        <charset val="204"/>
      </rPr>
      <t xml:space="preserve"> год </t>
    </r>
  </si>
  <si>
    <t>акты гражданского состояния за 2017 г.</t>
  </si>
  <si>
    <t>иные юридически значимые действия за 2017 г.</t>
  </si>
  <si>
    <t>Показатели, используемые для расчета субвенции на государственную регистрацию актов гражданского состояния на 2019-2021 годы  (по данным Минюста России)</t>
  </si>
  <si>
    <t>в том числе:</t>
  </si>
  <si>
    <t>Исп. Кон Ю.А. 8495 955-58-22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</si>
</sst>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  <font>
      <b/>
      <sz val="16"/>
      <name val="Arial Cyr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vertical="top"/>
    </xf>
  </cellStyleXfs>
  <cellXfs count="60">
    <xf numFmtId="0" fontId="0" fillId="0" borderId="0" xfId="0"/>
    <xf numFmtId="0" fontId="0" fillId="0" borderId="0" xfId="0" applyFill="1"/>
    <xf numFmtId="0" fontId="0" fillId="0" borderId="0" xfId="0" applyFont="1" applyFill="1"/>
    <xf numFmtId="164" fontId="1" fillId="0" borderId="0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7" fillId="0" borderId="0" xfId="0" applyNumberFormat="1" applyFont="1" applyFill="1" applyBorder="1" applyAlignment="1" applyProtection="1">
      <alignment horizontal="left" wrapText="1"/>
    </xf>
    <xf numFmtId="3" fontId="6" fillId="0" borderId="0" xfId="0" applyNumberFormat="1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3" fontId="7" fillId="0" borderId="4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0" fillId="0" borderId="0" xfId="0" applyNumberFormat="1" applyFill="1"/>
    <xf numFmtId="2" fontId="3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3" fontId="7" fillId="0" borderId="5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3" fontId="7" fillId="0" borderId="7" xfId="0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4"/>
    <cellStyle name="Финансовый 2" xfId="3"/>
  </cellStyles>
  <dxfs count="0"/>
  <tableStyles count="0" defaultTableStyle="TableStyleMedium2" defaultPivotStyle="PivotStyleLight16"/>
  <colors>
    <mruColors>
      <color rgb="FF00FF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00"/>
  <sheetViews>
    <sheetView tabSelected="1" view="pageBreakPreview" zoomScale="70" zoomScaleNormal="80" zoomScaleSheetLayoutView="70" workbookViewId="0">
      <pane xSplit="3" ySplit="5" topLeftCell="D87" activePane="bottomRight" state="frozen"/>
      <selection pane="topRight" activeCell="C1" sqref="C1"/>
      <selection pane="bottomLeft" activeCell="A6" sqref="A6"/>
      <selection pane="bottomRight" activeCell="C95" sqref="C95"/>
    </sheetView>
  </sheetViews>
  <sheetFormatPr defaultRowHeight="15" x14ac:dyDescent="0.25"/>
  <cols>
    <col min="1" max="2" width="6.5703125" style="9" customWidth="1"/>
    <col min="3" max="3" width="32.42578125" style="1" customWidth="1"/>
    <col min="4" max="4" width="17.42578125" style="1" customWidth="1"/>
    <col min="5" max="5" width="17.140625" style="1" customWidth="1"/>
    <col min="6" max="6" width="17.85546875" style="1" customWidth="1"/>
    <col min="7" max="7" width="12.140625" style="1" customWidth="1"/>
    <col min="8" max="8" width="12.28515625" style="1" customWidth="1"/>
    <col min="9" max="9" width="18.28515625" style="1" customWidth="1"/>
    <col min="10" max="11" width="14.5703125" style="1" hidden="1" customWidth="1"/>
    <col min="12" max="16" width="14.5703125" style="20" hidden="1" customWidth="1"/>
    <col min="17" max="147" width="9.140625" style="1"/>
    <col min="148" max="148" width="35.5703125" style="1" customWidth="1"/>
    <col min="149" max="149" width="19.140625" style="1" customWidth="1"/>
    <col min="150" max="150" width="18.5703125" style="1" customWidth="1"/>
    <col min="151" max="151" width="17.7109375" style="1" customWidth="1"/>
    <col min="152" max="152" width="20.140625" style="1" customWidth="1"/>
    <col min="153" max="153" width="12.140625" style="1" customWidth="1"/>
    <col min="154" max="163" width="9.140625" style="1" customWidth="1"/>
    <col min="164" max="164" width="14.5703125" style="1" customWidth="1"/>
    <col min="165" max="165" width="11.140625" style="1" customWidth="1"/>
    <col min="166" max="166" width="13.140625" style="1" customWidth="1"/>
    <col min="167" max="167" width="12.140625" style="1" customWidth="1"/>
    <col min="168" max="168" width="7.42578125" style="1" customWidth="1"/>
    <col min="169" max="169" width="13.28515625" style="1" customWidth="1"/>
    <col min="170" max="170" width="13.140625" style="1" customWidth="1"/>
    <col min="171" max="171" width="10.85546875" style="1" customWidth="1"/>
    <col min="172" max="172" width="14.28515625" style="1" customWidth="1"/>
    <col min="173" max="173" width="10.140625" style="1" customWidth="1"/>
    <col min="174" max="174" width="7.28515625" style="1" customWidth="1"/>
    <col min="175" max="175" width="11.85546875" style="1" customWidth="1"/>
    <col min="176" max="176" width="11.28515625" style="1" customWidth="1"/>
    <col min="177" max="177" width="8.85546875" style="1" customWidth="1"/>
    <col min="178" max="178" width="12.7109375" style="1" customWidth="1"/>
    <col min="179" max="181" width="9.140625" style="1" customWidth="1"/>
    <col min="182" max="182" width="11.42578125" style="1" customWidth="1"/>
    <col min="183" max="183" width="8.140625" style="1" customWidth="1"/>
    <col min="184" max="184" width="13.85546875" style="1" customWidth="1"/>
    <col min="185" max="185" width="13" style="1" customWidth="1"/>
    <col min="186" max="189" width="15" style="1" customWidth="1"/>
    <col min="190" max="190" width="14.85546875" style="1" customWidth="1"/>
    <col min="191" max="191" width="15.85546875" style="1" customWidth="1"/>
    <col min="192" max="192" width="15.7109375" style="1" customWidth="1"/>
    <col min="193" max="203" width="14.42578125" style="1" customWidth="1"/>
    <col min="204" max="207" width="15.5703125" style="1" customWidth="1"/>
    <col min="208" max="213" width="14.42578125" style="1" customWidth="1"/>
    <col min="214" max="214" width="10.140625" style="1" customWidth="1"/>
    <col min="215" max="215" width="16" style="1" customWidth="1"/>
    <col min="216" max="216" width="12.28515625" style="1" customWidth="1"/>
    <col min="217" max="217" width="12.5703125" style="1" customWidth="1"/>
    <col min="218" max="218" width="11" style="1" customWidth="1"/>
    <col min="219" max="220" width="13.42578125" style="1" customWidth="1"/>
    <col min="221" max="221" width="11.5703125" style="1" customWidth="1"/>
    <col min="222" max="222" width="14.140625" style="1" customWidth="1"/>
    <col min="223" max="223" width="7.42578125" style="1" customWidth="1"/>
    <col min="224" max="225" width="11.5703125" style="1" customWidth="1"/>
    <col min="226" max="226" width="9.5703125" style="1" customWidth="1"/>
    <col min="227" max="227" width="15.5703125" style="1" customWidth="1"/>
    <col min="228" max="228" width="14.28515625" style="1" customWidth="1"/>
    <col min="229" max="229" width="13.140625" style="1" customWidth="1"/>
    <col min="230" max="403" width="9.140625" style="1"/>
    <col min="404" max="404" width="35.5703125" style="1" customWidth="1"/>
    <col min="405" max="405" width="19.140625" style="1" customWidth="1"/>
    <col min="406" max="406" width="18.5703125" style="1" customWidth="1"/>
    <col min="407" max="407" width="17.7109375" style="1" customWidth="1"/>
    <col min="408" max="408" width="20.140625" style="1" customWidth="1"/>
    <col min="409" max="409" width="12.140625" style="1" customWidth="1"/>
    <col min="410" max="419" width="9.140625" style="1" customWidth="1"/>
    <col min="420" max="420" width="14.5703125" style="1" customWidth="1"/>
    <col min="421" max="421" width="11.140625" style="1" customWidth="1"/>
    <col min="422" max="422" width="13.140625" style="1" customWidth="1"/>
    <col min="423" max="423" width="12.140625" style="1" customWidth="1"/>
    <col min="424" max="424" width="7.42578125" style="1" customWidth="1"/>
    <col min="425" max="425" width="13.28515625" style="1" customWidth="1"/>
    <col min="426" max="426" width="13.140625" style="1" customWidth="1"/>
    <col min="427" max="427" width="10.85546875" style="1" customWidth="1"/>
    <col min="428" max="428" width="14.28515625" style="1" customWidth="1"/>
    <col min="429" max="429" width="10.140625" style="1" customWidth="1"/>
    <col min="430" max="430" width="7.28515625" style="1" customWidth="1"/>
    <col min="431" max="431" width="11.85546875" style="1" customWidth="1"/>
    <col min="432" max="432" width="11.28515625" style="1" customWidth="1"/>
    <col min="433" max="433" width="8.85546875" style="1" customWidth="1"/>
    <col min="434" max="434" width="12.7109375" style="1" customWidth="1"/>
    <col min="435" max="437" width="9.140625" style="1" customWidth="1"/>
    <col min="438" max="438" width="11.42578125" style="1" customWidth="1"/>
    <col min="439" max="439" width="8.140625" style="1" customWidth="1"/>
    <col min="440" max="440" width="13.85546875" style="1" customWidth="1"/>
    <col min="441" max="441" width="13" style="1" customWidth="1"/>
    <col min="442" max="445" width="15" style="1" customWidth="1"/>
    <col min="446" max="446" width="14.85546875" style="1" customWidth="1"/>
    <col min="447" max="447" width="15.85546875" style="1" customWidth="1"/>
    <col min="448" max="448" width="15.7109375" style="1" customWidth="1"/>
    <col min="449" max="459" width="14.42578125" style="1" customWidth="1"/>
    <col min="460" max="463" width="15.5703125" style="1" customWidth="1"/>
    <col min="464" max="469" width="14.42578125" style="1" customWidth="1"/>
    <col min="470" max="470" width="10.140625" style="1" customWidth="1"/>
    <col min="471" max="471" width="16" style="1" customWidth="1"/>
    <col min="472" max="472" width="12.28515625" style="1" customWidth="1"/>
    <col min="473" max="473" width="12.5703125" style="1" customWidth="1"/>
    <col min="474" max="474" width="11" style="1" customWidth="1"/>
    <col min="475" max="476" width="13.42578125" style="1" customWidth="1"/>
    <col min="477" max="477" width="11.5703125" style="1" customWidth="1"/>
    <col min="478" max="478" width="14.140625" style="1" customWidth="1"/>
    <col min="479" max="479" width="7.42578125" style="1" customWidth="1"/>
    <col min="480" max="481" width="11.5703125" style="1" customWidth="1"/>
    <col min="482" max="482" width="9.5703125" style="1" customWidth="1"/>
    <col min="483" max="483" width="15.5703125" style="1" customWidth="1"/>
    <col min="484" max="484" width="14.28515625" style="1" customWidth="1"/>
    <col min="485" max="485" width="13.140625" style="1" customWidth="1"/>
    <col min="486" max="659" width="9.140625" style="1"/>
    <col min="660" max="660" width="35.5703125" style="1" customWidth="1"/>
    <col min="661" max="661" width="19.140625" style="1" customWidth="1"/>
    <col min="662" max="662" width="18.5703125" style="1" customWidth="1"/>
    <col min="663" max="663" width="17.7109375" style="1" customWidth="1"/>
    <col min="664" max="664" width="20.140625" style="1" customWidth="1"/>
    <col min="665" max="665" width="12.140625" style="1" customWidth="1"/>
    <col min="666" max="675" width="9.140625" style="1" customWidth="1"/>
    <col min="676" max="676" width="14.5703125" style="1" customWidth="1"/>
    <col min="677" max="677" width="11.140625" style="1" customWidth="1"/>
    <col min="678" max="678" width="13.140625" style="1" customWidth="1"/>
    <col min="679" max="679" width="12.140625" style="1" customWidth="1"/>
    <col min="680" max="680" width="7.42578125" style="1" customWidth="1"/>
    <col min="681" max="681" width="13.28515625" style="1" customWidth="1"/>
    <col min="682" max="682" width="13.140625" style="1" customWidth="1"/>
    <col min="683" max="683" width="10.85546875" style="1" customWidth="1"/>
    <col min="684" max="684" width="14.28515625" style="1" customWidth="1"/>
    <col min="685" max="685" width="10.140625" style="1" customWidth="1"/>
    <col min="686" max="686" width="7.28515625" style="1" customWidth="1"/>
    <col min="687" max="687" width="11.85546875" style="1" customWidth="1"/>
    <col min="688" max="688" width="11.28515625" style="1" customWidth="1"/>
    <col min="689" max="689" width="8.85546875" style="1" customWidth="1"/>
    <col min="690" max="690" width="12.7109375" style="1" customWidth="1"/>
    <col min="691" max="693" width="9.140625" style="1" customWidth="1"/>
    <col min="694" max="694" width="11.42578125" style="1" customWidth="1"/>
    <col min="695" max="695" width="8.140625" style="1" customWidth="1"/>
    <col min="696" max="696" width="13.85546875" style="1" customWidth="1"/>
    <col min="697" max="697" width="13" style="1" customWidth="1"/>
    <col min="698" max="701" width="15" style="1" customWidth="1"/>
    <col min="702" max="702" width="14.85546875" style="1" customWidth="1"/>
    <col min="703" max="703" width="15.85546875" style="1" customWidth="1"/>
    <col min="704" max="704" width="15.7109375" style="1" customWidth="1"/>
    <col min="705" max="715" width="14.42578125" style="1" customWidth="1"/>
    <col min="716" max="719" width="15.5703125" style="1" customWidth="1"/>
    <col min="720" max="725" width="14.42578125" style="1" customWidth="1"/>
    <col min="726" max="726" width="10.140625" style="1" customWidth="1"/>
    <col min="727" max="727" width="16" style="1" customWidth="1"/>
    <col min="728" max="728" width="12.28515625" style="1" customWidth="1"/>
    <col min="729" max="729" width="12.5703125" style="1" customWidth="1"/>
    <col min="730" max="730" width="11" style="1" customWidth="1"/>
    <col min="731" max="732" width="13.42578125" style="1" customWidth="1"/>
    <col min="733" max="733" width="11.5703125" style="1" customWidth="1"/>
    <col min="734" max="734" width="14.140625" style="1" customWidth="1"/>
    <col min="735" max="735" width="7.42578125" style="1" customWidth="1"/>
    <col min="736" max="737" width="11.5703125" style="1" customWidth="1"/>
    <col min="738" max="738" width="9.5703125" style="1" customWidth="1"/>
    <col min="739" max="739" width="15.5703125" style="1" customWidth="1"/>
    <col min="740" max="740" width="14.28515625" style="1" customWidth="1"/>
    <col min="741" max="741" width="13.140625" style="1" customWidth="1"/>
    <col min="742" max="915" width="9.140625" style="1"/>
    <col min="916" max="916" width="35.5703125" style="1" customWidth="1"/>
    <col min="917" max="917" width="19.140625" style="1" customWidth="1"/>
    <col min="918" max="918" width="18.5703125" style="1" customWidth="1"/>
    <col min="919" max="919" width="17.7109375" style="1" customWidth="1"/>
    <col min="920" max="920" width="20.140625" style="1" customWidth="1"/>
    <col min="921" max="921" width="12.140625" style="1" customWidth="1"/>
    <col min="922" max="931" width="9.140625" style="1" customWidth="1"/>
    <col min="932" max="932" width="14.5703125" style="1" customWidth="1"/>
    <col min="933" max="933" width="11.140625" style="1" customWidth="1"/>
    <col min="934" max="934" width="13.140625" style="1" customWidth="1"/>
    <col min="935" max="935" width="12.140625" style="1" customWidth="1"/>
    <col min="936" max="936" width="7.42578125" style="1" customWidth="1"/>
    <col min="937" max="937" width="13.28515625" style="1" customWidth="1"/>
    <col min="938" max="938" width="13.140625" style="1" customWidth="1"/>
    <col min="939" max="939" width="10.85546875" style="1" customWidth="1"/>
    <col min="940" max="940" width="14.28515625" style="1" customWidth="1"/>
    <col min="941" max="941" width="10.140625" style="1" customWidth="1"/>
    <col min="942" max="942" width="7.28515625" style="1" customWidth="1"/>
    <col min="943" max="943" width="11.85546875" style="1" customWidth="1"/>
    <col min="944" max="944" width="11.28515625" style="1" customWidth="1"/>
    <col min="945" max="945" width="8.85546875" style="1" customWidth="1"/>
    <col min="946" max="946" width="12.7109375" style="1" customWidth="1"/>
    <col min="947" max="949" width="9.140625" style="1" customWidth="1"/>
    <col min="950" max="950" width="11.42578125" style="1" customWidth="1"/>
    <col min="951" max="951" width="8.140625" style="1" customWidth="1"/>
    <col min="952" max="952" width="13.85546875" style="1" customWidth="1"/>
    <col min="953" max="953" width="13" style="1" customWidth="1"/>
    <col min="954" max="957" width="15" style="1" customWidth="1"/>
    <col min="958" max="958" width="14.85546875" style="1" customWidth="1"/>
    <col min="959" max="959" width="15.85546875" style="1" customWidth="1"/>
    <col min="960" max="960" width="15.7109375" style="1" customWidth="1"/>
    <col min="961" max="971" width="14.42578125" style="1" customWidth="1"/>
    <col min="972" max="975" width="15.5703125" style="1" customWidth="1"/>
    <col min="976" max="981" width="14.42578125" style="1" customWidth="1"/>
    <col min="982" max="982" width="10.140625" style="1" customWidth="1"/>
    <col min="983" max="983" width="16" style="1" customWidth="1"/>
    <col min="984" max="984" width="12.28515625" style="1" customWidth="1"/>
    <col min="985" max="985" width="12.5703125" style="1" customWidth="1"/>
    <col min="986" max="986" width="11" style="1" customWidth="1"/>
    <col min="987" max="988" width="13.42578125" style="1" customWidth="1"/>
    <col min="989" max="989" width="11.5703125" style="1" customWidth="1"/>
    <col min="990" max="990" width="14.140625" style="1" customWidth="1"/>
    <col min="991" max="991" width="7.42578125" style="1" customWidth="1"/>
    <col min="992" max="993" width="11.5703125" style="1" customWidth="1"/>
    <col min="994" max="994" width="9.5703125" style="1" customWidth="1"/>
    <col min="995" max="995" width="15.5703125" style="1" customWidth="1"/>
    <col min="996" max="996" width="14.28515625" style="1" customWidth="1"/>
    <col min="997" max="997" width="13.140625" style="1" customWidth="1"/>
    <col min="998" max="1171" width="9.140625" style="1"/>
    <col min="1172" max="1172" width="35.5703125" style="1" customWidth="1"/>
    <col min="1173" max="1173" width="19.140625" style="1" customWidth="1"/>
    <col min="1174" max="1174" width="18.5703125" style="1" customWidth="1"/>
    <col min="1175" max="1175" width="17.7109375" style="1" customWidth="1"/>
    <col min="1176" max="1176" width="20.140625" style="1" customWidth="1"/>
    <col min="1177" max="1177" width="12.140625" style="1" customWidth="1"/>
    <col min="1178" max="1187" width="9.140625" style="1" customWidth="1"/>
    <col min="1188" max="1188" width="14.5703125" style="1" customWidth="1"/>
    <col min="1189" max="1189" width="11.140625" style="1" customWidth="1"/>
    <col min="1190" max="1190" width="13.140625" style="1" customWidth="1"/>
    <col min="1191" max="1191" width="12.140625" style="1" customWidth="1"/>
    <col min="1192" max="1192" width="7.42578125" style="1" customWidth="1"/>
    <col min="1193" max="1193" width="13.28515625" style="1" customWidth="1"/>
    <col min="1194" max="1194" width="13.140625" style="1" customWidth="1"/>
    <col min="1195" max="1195" width="10.85546875" style="1" customWidth="1"/>
    <col min="1196" max="1196" width="14.28515625" style="1" customWidth="1"/>
    <col min="1197" max="1197" width="10.140625" style="1" customWidth="1"/>
    <col min="1198" max="1198" width="7.28515625" style="1" customWidth="1"/>
    <col min="1199" max="1199" width="11.85546875" style="1" customWidth="1"/>
    <col min="1200" max="1200" width="11.28515625" style="1" customWidth="1"/>
    <col min="1201" max="1201" width="8.85546875" style="1" customWidth="1"/>
    <col min="1202" max="1202" width="12.7109375" style="1" customWidth="1"/>
    <col min="1203" max="1205" width="9.140625" style="1" customWidth="1"/>
    <col min="1206" max="1206" width="11.42578125" style="1" customWidth="1"/>
    <col min="1207" max="1207" width="8.140625" style="1" customWidth="1"/>
    <col min="1208" max="1208" width="13.85546875" style="1" customWidth="1"/>
    <col min="1209" max="1209" width="13" style="1" customWidth="1"/>
    <col min="1210" max="1213" width="15" style="1" customWidth="1"/>
    <col min="1214" max="1214" width="14.85546875" style="1" customWidth="1"/>
    <col min="1215" max="1215" width="15.85546875" style="1" customWidth="1"/>
    <col min="1216" max="1216" width="15.7109375" style="1" customWidth="1"/>
    <col min="1217" max="1227" width="14.42578125" style="1" customWidth="1"/>
    <col min="1228" max="1231" width="15.5703125" style="1" customWidth="1"/>
    <col min="1232" max="1237" width="14.42578125" style="1" customWidth="1"/>
    <col min="1238" max="1238" width="10.140625" style="1" customWidth="1"/>
    <col min="1239" max="1239" width="16" style="1" customWidth="1"/>
    <col min="1240" max="1240" width="12.28515625" style="1" customWidth="1"/>
    <col min="1241" max="1241" width="12.5703125" style="1" customWidth="1"/>
    <col min="1242" max="1242" width="11" style="1" customWidth="1"/>
    <col min="1243" max="1244" width="13.42578125" style="1" customWidth="1"/>
    <col min="1245" max="1245" width="11.5703125" style="1" customWidth="1"/>
    <col min="1246" max="1246" width="14.140625" style="1" customWidth="1"/>
    <col min="1247" max="1247" width="7.42578125" style="1" customWidth="1"/>
    <col min="1248" max="1249" width="11.5703125" style="1" customWidth="1"/>
    <col min="1250" max="1250" width="9.5703125" style="1" customWidth="1"/>
    <col min="1251" max="1251" width="15.5703125" style="1" customWidth="1"/>
    <col min="1252" max="1252" width="14.28515625" style="1" customWidth="1"/>
    <col min="1253" max="1253" width="13.140625" style="1" customWidth="1"/>
    <col min="1254" max="1427" width="9.140625" style="1"/>
    <col min="1428" max="1428" width="35.5703125" style="1" customWidth="1"/>
    <col min="1429" max="1429" width="19.140625" style="1" customWidth="1"/>
    <col min="1430" max="1430" width="18.5703125" style="1" customWidth="1"/>
    <col min="1431" max="1431" width="17.7109375" style="1" customWidth="1"/>
    <col min="1432" max="1432" width="20.140625" style="1" customWidth="1"/>
    <col min="1433" max="1433" width="12.140625" style="1" customWidth="1"/>
    <col min="1434" max="1443" width="9.140625" style="1" customWidth="1"/>
    <col min="1444" max="1444" width="14.5703125" style="1" customWidth="1"/>
    <col min="1445" max="1445" width="11.140625" style="1" customWidth="1"/>
    <col min="1446" max="1446" width="13.140625" style="1" customWidth="1"/>
    <col min="1447" max="1447" width="12.140625" style="1" customWidth="1"/>
    <col min="1448" max="1448" width="7.42578125" style="1" customWidth="1"/>
    <col min="1449" max="1449" width="13.28515625" style="1" customWidth="1"/>
    <col min="1450" max="1450" width="13.140625" style="1" customWidth="1"/>
    <col min="1451" max="1451" width="10.85546875" style="1" customWidth="1"/>
    <col min="1452" max="1452" width="14.28515625" style="1" customWidth="1"/>
    <col min="1453" max="1453" width="10.140625" style="1" customWidth="1"/>
    <col min="1454" max="1454" width="7.28515625" style="1" customWidth="1"/>
    <col min="1455" max="1455" width="11.85546875" style="1" customWidth="1"/>
    <col min="1456" max="1456" width="11.28515625" style="1" customWidth="1"/>
    <col min="1457" max="1457" width="8.85546875" style="1" customWidth="1"/>
    <col min="1458" max="1458" width="12.7109375" style="1" customWidth="1"/>
    <col min="1459" max="1461" width="9.140625" style="1" customWidth="1"/>
    <col min="1462" max="1462" width="11.42578125" style="1" customWidth="1"/>
    <col min="1463" max="1463" width="8.140625" style="1" customWidth="1"/>
    <col min="1464" max="1464" width="13.85546875" style="1" customWidth="1"/>
    <col min="1465" max="1465" width="13" style="1" customWidth="1"/>
    <col min="1466" max="1469" width="15" style="1" customWidth="1"/>
    <col min="1470" max="1470" width="14.85546875" style="1" customWidth="1"/>
    <col min="1471" max="1471" width="15.85546875" style="1" customWidth="1"/>
    <col min="1472" max="1472" width="15.7109375" style="1" customWidth="1"/>
    <col min="1473" max="1483" width="14.42578125" style="1" customWidth="1"/>
    <col min="1484" max="1487" width="15.5703125" style="1" customWidth="1"/>
    <col min="1488" max="1493" width="14.42578125" style="1" customWidth="1"/>
    <col min="1494" max="1494" width="10.140625" style="1" customWidth="1"/>
    <col min="1495" max="1495" width="16" style="1" customWidth="1"/>
    <col min="1496" max="1496" width="12.28515625" style="1" customWidth="1"/>
    <col min="1497" max="1497" width="12.5703125" style="1" customWidth="1"/>
    <col min="1498" max="1498" width="11" style="1" customWidth="1"/>
    <col min="1499" max="1500" width="13.42578125" style="1" customWidth="1"/>
    <col min="1501" max="1501" width="11.5703125" style="1" customWidth="1"/>
    <col min="1502" max="1502" width="14.140625" style="1" customWidth="1"/>
    <col min="1503" max="1503" width="7.42578125" style="1" customWidth="1"/>
    <col min="1504" max="1505" width="11.5703125" style="1" customWidth="1"/>
    <col min="1506" max="1506" width="9.5703125" style="1" customWidth="1"/>
    <col min="1507" max="1507" width="15.5703125" style="1" customWidth="1"/>
    <col min="1508" max="1508" width="14.28515625" style="1" customWidth="1"/>
    <col min="1509" max="1509" width="13.140625" style="1" customWidth="1"/>
    <col min="1510" max="1683" width="9.140625" style="1"/>
    <col min="1684" max="1684" width="35.5703125" style="1" customWidth="1"/>
    <col min="1685" max="1685" width="19.140625" style="1" customWidth="1"/>
    <col min="1686" max="1686" width="18.5703125" style="1" customWidth="1"/>
    <col min="1687" max="1687" width="17.7109375" style="1" customWidth="1"/>
    <col min="1688" max="1688" width="20.140625" style="1" customWidth="1"/>
    <col min="1689" max="1689" width="12.140625" style="1" customWidth="1"/>
    <col min="1690" max="1699" width="9.140625" style="1" customWidth="1"/>
    <col min="1700" max="1700" width="14.5703125" style="1" customWidth="1"/>
    <col min="1701" max="1701" width="11.140625" style="1" customWidth="1"/>
    <col min="1702" max="1702" width="13.140625" style="1" customWidth="1"/>
    <col min="1703" max="1703" width="12.140625" style="1" customWidth="1"/>
    <col min="1704" max="1704" width="7.42578125" style="1" customWidth="1"/>
    <col min="1705" max="1705" width="13.28515625" style="1" customWidth="1"/>
    <col min="1706" max="1706" width="13.140625" style="1" customWidth="1"/>
    <col min="1707" max="1707" width="10.85546875" style="1" customWidth="1"/>
    <col min="1708" max="1708" width="14.28515625" style="1" customWidth="1"/>
    <col min="1709" max="1709" width="10.140625" style="1" customWidth="1"/>
    <col min="1710" max="1710" width="7.28515625" style="1" customWidth="1"/>
    <col min="1711" max="1711" width="11.85546875" style="1" customWidth="1"/>
    <col min="1712" max="1712" width="11.28515625" style="1" customWidth="1"/>
    <col min="1713" max="1713" width="8.85546875" style="1" customWidth="1"/>
    <col min="1714" max="1714" width="12.7109375" style="1" customWidth="1"/>
    <col min="1715" max="1717" width="9.140625" style="1" customWidth="1"/>
    <col min="1718" max="1718" width="11.42578125" style="1" customWidth="1"/>
    <col min="1719" max="1719" width="8.140625" style="1" customWidth="1"/>
    <col min="1720" max="1720" width="13.85546875" style="1" customWidth="1"/>
    <col min="1721" max="1721" width="13" style="1" customWidth="1"/>
    <col min="1722" max="1725" width="15" style="1" customWidth="1"/>
    <col min="1726" max="1726" width="14.85546875" style="1" customWidth="1"/>
    <col min="1727" max="1727" width="15.85546875" style="1" customWidth="1"/>
    <col min="1728" max="1728" width="15.7109375" style="1" customWidth="1"/>
    <col min="1729" max="1739" width="14.42578125" style="1" customWidth="1"/>
    <col min="1740" max="1743" width="15.5703125" style="1" customWidth="1"/>
    <col min="1744" max="1749" width="14.42578125" style="1" customWidth="1"/>
    <col min="1750" max="1750" width="10.140625" style="1" customWidth="1"/>
    <col min="1751" max="1751" width="16" style="1" customWidth="1"/>
    <col min="1752" max="1752" width="12.28515625" style="1" customWidth="1"/>
    <col min="1753" max="1753" width="12.5703125" style="1" customWidth="1"/>
    <col min="1754" max="1754" width="11" style="1" customWidth="1"/>
    <col min="1755" max="1756" width="13.42578125" style="1" customWidth="1"/>
    <col min="1757" max="1757" width="11.5703125" style="1" customWidth="1"/>
    <col min="1758" max="1758" width="14.140625" style="1" customWidth="1"/>
    <col min="1759" max="1759" width="7.42578125" style="1" customWidth="1"/>
    <col min="1760" max="1761" width="11.5703125" style="1" customWidth="1"/>
    <col min="1762" max="1762" width="9.5703125" style="1" customWidth="1"/>
    <col min="1763" max="1763" width="15.5703125" style="1" customWidth="1"/>
    <col min="1764" max="1764" width="14.28515625" style="1" customWidth="1"/>
    <col min="1765" max="1765" width="13.140625" style="1" customWidth="1"/>
    <col min="1766" max="1939" width="9.140625" style="1"/>
    <col min="1940" max="1940" width="35.5703125" style="1" customWidth="1"/>
    <col min="1941" max="1941" width="19.140625" style="1" customWidth="1"/>
    <col min="1942" max="1942" width="18.5703125" style="1" customWidth="1"/>
    <col min="1943" max="1943" width="17.7109375" style="1" customWidth="1"/>
    <col min="1944" max="1944" width="20.140625" style="1" customWidth="1"/>
    <col min="1945" max="1945" width="12.140625" style="1" customWidth="1"/>
    <col min="1946" max="1955" width="9.140625" style="1" customWidth="1"/>
    <col min="1956" max="1956" width="14.5703125" style="1" customWidth="1"/>
    <col min="1957" max="1957" width="11.140625" style="1" customWidth="1"/>
    <col min="1958" max="1958" width="13.140625" style="1" customWidth="1"/>
    <col min="1959" max="1959" width="12.140625" style="1" customWidth="1"/>
    <col min="1960" max="1960" width="7.42578125" style="1" customWidth="1"/>
    <col min="1961" max="1961" width="13.28515625" style="1" customWidth="1"/>
    <col min="1962" max="1962" width="13.140625" style="1" customWidth="1"/>
    <col min="1963" max="1963" width="10.85546875" style="1" customWidth="1"/>
    <col min="1964" max="1964" width="14.28515625" style="1" customWidth="1"/>
    <col min="1965" max="1965" width="10.140625" style="1" customWidth="1"/>
    <col min="1966" max="1966" width="7.28515625" style="1" customWidth="1"/>
    <col min="1967" max="1967" width="11.85546875" style="1" customWidth="1"/>
    <col min="1968" max="1968" width="11.28515625" style="1" customWidth="1"/>
    <col min="1969" max="1969" width="8.85546875" style="1" customWidth="1"/>
    <col min="1970" max="1970" width="12.7109375" style="1" customWidth="1"/>
    <col min="1971" max="1973" width="9.140625" style="1" customWidth="1"/>
    <col min="1974" max="1974" width="11.42578125" style="1" customWidth="1"/>
    <col min="1975" max="1975" width="8.140625" style="1" customWidth="1"/>
    <col min="1976" max="1976" width="13.85546875" style="1" customWidth="1"/>
    <col min="1977" max="1977" width="13" style="1" customWidth="1"/>
    <col min="1978" max="1981" width="15" style="1" customWidth="1"/>
    <col min="1982" max="1982" width="14.85546875" style="1" customWidth="1"/>
    <col min="1983" max="1983" width="15.85546875" style="1" customWidth="1"/>
    <col min="1984" max="1984" width="15.7109375" style="1" customWidth="1"/>
    <col min="1985" max="1995" width="14.42578125" style="1" customWidth="1"/>
    <col min="1996" max="1999" width="15.5703125" style="1" customWidth="1"/>
    <col min="2000" max="2005" width="14.42578125" style="1" customWidth="1"/>
    <col min="2006" max="2006" width="10.140625" style="1" customWidth="1"/>
    <col min="2007" max="2007" width="16" style="1" customWidth="1"/>
    <col min="2008" max="2008" width="12.28515625" style="1" customWidth="1"/>
    <col min="2009" max="2009" width="12.5703125" style="1" customWidth="1"/>
    <col min="2010" max="2010" width="11" style="1" customWidth="1"/>
    <col min="2011" max="2012" width="13.42578125" style="1" customWidth="1"/>
    <col min="2013" max="2013" width="11.5703125" style="1" customWidth="1"/>
    <col min="2014" max="2014" width="14.140625" style="1" customWidth="1"/>
    <col min="2015" max="2015" width="7.42578125" style="1" customWidth="1"/>
    <col min="2016" max="2017" width="11.5703125" style="1" customWidth="1"/>
    <col min="2018" max="2018" width="9.5703125" style="1" customWidth="1"/>
    <col min="2019" max="2019" width="15.5703125" style="1" customWidth="1"/>
    <col min="2020" max="2020" width="14.28515625" style="1" customWidth="1"/>
    <col min="2021" max="2021" width="13.140625" style="1" customWidth="1"/>
    <col min="2022" max="2195" width="9.140625" style="1"/>
    <col min="2196" max="2196" width="35.5703125" style="1" customWidth="1"/>
    <col min="2197" max="2197" width="19.140625" style="1" customWidth="1"/>
    <col min="2198" max="2198" width="18.5703125" style="1" customWidth="1"/>
    <col min="2199" max="2199" width="17.7109375" style="1" customWidth="1"/>
    <col min="2200" max="2200" width="20.140625" style="1" customWidth="1"/>
    <col min="2201" max="2201" width="12.140625" style="1" customWidth="1"/>
    <col min="2202" max="2211" width="9.140625" style="1" customWidth="1"/>
    <col min="2212" max="2212" width="14.5703125" style="1" customWidth="1"/>
    <col min="2213" max="2213" width="11.140625" style="1" customWidth="1"/>
    <col min="2214" max="2214" width="13.140625" style="1" customWidth="1"/>
    <col min="2215" max="2215" width="12.140625" style="1" customWidth="1"/>
    <col min="2216" max="2216" width="7.42578125" style="1" customWidth="1"/>
    <col min="2217" max="2217" width="13.28515625" style="1" customWidth="1"/>
    <col min="2218" max="2218" width="13.140625" style="1" customWidth="1"/>
    <col min="2219" max="2219" width="10.85546875" style="1" customWidth="1"/>
    <col min="2220" max="2220" width="14.28515625" style="1" customWidth="1"/>
    <col min="2221" max="2221" width="10.140625" style="1" customWidth="1"/>
    <col min="2222" max="2222" width="7.28515625" style="1" customWidth="1"/>
    <col min="2223" max="2223" width="11.85546875" style="1" customWidth="1"/>
    <col min="2224" max="2224" width="11.28515625" style="1" customWidth="1"/>
    <col min="2225" max="2225" width="8.85546875" style="1" customWidth="1"/>
    <col min="2226" max="2226" width="12.7109375" style="1" customWidth="1"/>
    <col min="2227" max="2229" width="9.140625" style="1" customWidth="1"/>
    <col min="2230" max="2230" width="11.42578125" style="1" customWidth="1"/>
    <col min="2231" max="2231" width="8.140625" style="1" customWidth="1"/>
    <col min="2232" max="2232" width="13.85546875" style="1" customWidth="1"/>
    <col min="2233" max="2233" width="13" style="1" customWidth="1"/>
    <col min="2234" max="2237" width="15" style="1" customWidth="1"/>
    <col min="2238" max="2238" width="14.85546875" style="1" customWidth="1"/>
    <col min="2239" max="2239" width="15.85546875" style="1" customWidth="1"/>
    <col min="2240" max="2240" width="15.7109375" style="1" customWidth="1"/>
    <col min="2241" max="2251" width="14.42578125" style="1" customWidth="1"/>
    <col min="2252" max="2255" width="15.5703125" style="1" customWidth="1"/>
    <col min="2256" max="2261" width="14.42578125" style="1" customWidth="1"/>
    <col min="2262" max="2262" width="10.140625" style="1" customWidth="1"/>
    <col min="2263" max="2263" width="16" style="1" customWidth="1"/>
    <col min="2264" max="2264" width="12.28515625" style="1" customWidth="1"/>
    <col min="2265" max="2265" width="12.5703125" style="1" customWidth="1"/>
    <col min="2266" max="2266" width="11" style="1" customWidth="1"/>
    <col min="2267" max="2268" width="13.42578125" style="1" customWidth="1"/>
    <col min="2269" max="2269" width="11.5703125" style="1" customWidth="1"/>
    <col min="2270" max="2270" width="14.140625" style="1" customWidth="1"/>
    <col min="2271" max="2271" width="7.42578125" style="1" customWidth="1"/>
    <col min="2272" max="2273" width="11.5703125" style="1" customWidth="1"/>
    <col min="2274" max="2274" width="9.5703125" style="1" customWidth="1"/>
    <col min="2275" max="2275" width="15.5703125" style="1" customWidth="1"/>
    <col min="2276" max="2276" width="14.28515625" style="1" customWidth="1"/>
    <col min="2277" max="2277" width="13.140625" style="1" customWidth="1"/>
    <col min="2278" max="2451" width="9.140625" style="1"/>
    <col min="2452" max="2452" width="35.5703125" style="1" customWidth="1"/>
    <col min="2453" max="2453" width="19.140625" style="1" customWidth="1"/>
    <col min="2454" max="2454" width="18.5703125" style="1" customWidth="1"/>
    <col min="2455" max="2455" width="17.7109375" style="1" customWidth="1"/>
    <col min="2456" max="2456" width="20.140625" style="1" customWidth="1"/>
    <col min="2457" max="2457" width="12.140625" style="1" customWidth="1"/>
    <col min="2458" max="2467" width="9.140625" style="1" customWidth="1"/>
    <col min="2468" max="2468" width="14.5703125" style="1" customWidth="1"/>
    <col min="2469" max="2469" width="11.140625" style="1" customWidth="1"/>
    <col min="2470" max="2470" width="13.140625" style="1" customWidth="1"/>
    <col min="2471" max="2471" width="12.140625" style="1" customWidth="1"/>
    <col min="2472" max="2472" width="7.42578125" style="1" customWidth="1"/>
    <col min="2473" max="2473" width="13.28515625" style="1" customWidth="1"/>
    <col min="2474" max="2474" width="13.140625" style="1" customWidth="1"/>
    <col min="2475" max="2475" width="10.85546875" style="1" customWidth="1"/>
    <col min="2476" max="2476" width="14.28515625" style="1" customWidth="1"/>
    <col min="2477" max="2477" width="10.140625" style="1" customWidth="1"/>
    <col min="2478" max="2478" width="7.28515625" style="1" customWidth="1"/>
    <col min="2479" max="2479" width="11.85546875" style="1" customWidth="1"/>
    <col min="2480" max="2480" width="11.28515625" style="1" customWidth="1"/>
    <col min="2481" max="2481" width="8.85546875" style="1" customWidth="1"/>
    <col min="2482" max="2482" width="12.7109375" style="1" customWidth="1"/>
    <col min="2483" max="2485" width="9.140625" style="1" customWidth="1"/>
    <col min="2486" max="2486" width="11.42578125" style="1" customWidth="1"/>
    <col min="2487" max="2487" width="8.140625" style="1" customWidth="1"/>
    <col min="2488" max="2488" width="13.85546875" style="1" customWidth="1"/>
    <col min="2489" max="2489" width="13" style="1" customWidth="1"/>
    <col min="2490" max="2493" width="15" style="1" customWidth="1"/>
    <col min="2494" max="2494" width="14.85546875" style="1" customWidth="1"/>
    <col min="2495" max="2495" width="15.85546875" style="1" customWidth="1"/>
    <col min="2496" max="2496" width="15.7109375" style="1" customWidth="1"/>
    <col min="2497" max="2507" width="14.42578125" style="1" customWidth="1"/>
    <col min="2508" max="2511" width="15.5703125" style="1" customWidth="1"/>
    <col min="2512" max="2517" width="14.42578125" style="1" customWidth="1"/>
    <col min="2518" max="2518" width="10.140625" style="1" customWidth="1"/>
    <col min="2519" max="2519" width="16" style="1" customWidth="1"/>
    <col min="2520" max="2520" width="12.28515625" style="1" customWidth="1"/>
    <col min="2521" max="2521" width="12.5703125" style="1" customWidth="1"/>
    <col min="2522" max="2522" width="11" style="1" customWidth="1"/>
    <col min="2523" max="2524" width="13.42578125" style="1" customWidth="1"/>
    <col min="2525" max="2525" width="11.5703125" style="1" customWidth="1"/>
    <col min="2526" max="2526" width="14.140625" style="1" customWidth="1"/>
    <col min="2527" max="2527" width="7.42578125" style="1" customWidth="1"/>
    <col min="2528" max="2529" width="11.5703125" style="1" customWidth="1"/>
    <col min="2530" max="2530" width="9.5703125" style="1" customWidth="1"/>
    <col min="2531" max="2531" width="15.5703125" style="1" customWidth="1"/>
    <col min="2532" max="2532" width="14.28515625" style="1" customWidth="1"/>
    <col min="2533" max="2533" width="13.140625" style="1" customWidth="1"/>
    <col min="2534" max="2707" width="9.140625" style="1"/>
    <col min="2708" max="2708" width="35.5703125" style="1" customWidth="1"/>
    <col min="2709" max="2709" width="19.140625" style="1" customWidth="1"/>
    <col min="2710" max="2710" width="18.5703125" style="1" customWidth="1"/>
    <col min="2711" max="2711" width="17.7109375" style="1" customWidth="1"/>
    <col min="2712" max="2712" width="20.140625" style="1" customWidth="1"/>
    <col min="2713" max="2713" width="12.140625" style="1" customWidth="1"/>
    <col min="2714" max="2723" width="9.140625" style="1" customWidth="1"/>
    <col min="2724" max="2724" width="14.5703125" style="1" customWidth="1"/>
    <col min="2725" max="2725" width="11.140625" style="1" customWidth="1"/>
    <col min="2726" max="2726" width="13.140625" style="1" customWidth="1"/>
    <col min="2727" max="2727" width="12.140625" style="1" customWidth="1"/>
    <col min="2728" max="2728" width="7.42578125" style="1" customWidth="1"/>
    <col min="2729" max="2729" width="13.28515625" style="1" customWidth="1"/>
    <col min="2730" max="2730" width="13.140625" style="1" customWidth="1"/>
    <col min="2731" max="2731" width="10.85546875" style="1" customWidth="1"/>
    <col min="2732" max="2732" width="14.28515625" style="1" customWidth="1"/>
    <col min="2733" max="2733" width="10.140625" style="1" customWidth="1"/>
    <col min="2734" max="2734" width="7.28515625" style="1" customWidth="1"/>
    <col min="2735" max="2735" width="11.85546875" style="1" customWidth="1"/>
    <col min="2736" max="2736" width="11.28515625" style="1" customWidth="1"/>
    <col min="2737" max="2737" width="8.85546875" style="1" customWidth="1"/>
    <col min="2738" max="2738" width="12.7109375" style="1" customWidth="1"/>
    <col min="2739" max="2741" width="9.140625" style="1" customWidth="1"/>
    <col min="2742" max="2742" width="11.42578125" style="1" customWidth="1"/>
    <col min="2743" max="2743" width="8.140625" style="1" customWidth="1"/>
    <col min="2744" max="2744" width="13.85546875" style="1" customWidth="1"/>
    <col min="2745" max="2745" width="13" style="1" customWidth="1"/>
    <col min="2746" max="2749" width="15" style="1" customWidth="1"/>
    <col min="2750" max="2750" width="14.85546875" style="1" customWidth="1"/>
    <col min="2751" max="2751" width="15.85546875" style="1" customWidth="1"/>
    <col min="2752" max="2752" width="15.7109375" style="1" customWidth="1"/>
    <col min="2753" max="2763" width="14.42578125" style="1" customWidth="1"/>
    <col min="2764" max="2767" width="15.5703125" style="1" customWidth="1"/>
    <col min="2768" max="2773" width="14.42578125" style="1" customWidth="1"/>
    <col min="2774" max="2774" width="10.140625" style="1" customWidth="1"/>
    <col min="2775" max="2775" width="16" style="1" customWidth="1"/>
    <col min="2776" max="2776" width="12.28515625" style="1" customWidth="1"/>
    <col min="2777" max="2777" width="12.5703125" style="1" customWidth="1"/>
    <col min="2778" max="2778" width="11" style="1" customWidth="1"/>
    <col min="2779" max="2780" width="13.42578125" style="1" customWidth="1"/>
    <col min="2781" max="2781" width="11.5703125" style="1" customWidth="1"/>
    <col min="2782" max="2782" width="14.140625" style="1" customWidth="1"/>
    <col min="2783" max="2783" width="7.42578125" style="1" customWidth="1"/>
    <col min="2784" max="2785" width="11.5703125" style="1" customWidth="1"/>
    <col min="2786" max="2786" width="9.5703125" style="1" customWidth="1"/>
    <col min="2787" max="2787" width="15.5703125" style="1" customWidth="1"/>
    <col min="2788" max="2788" width="14.28515625" style="1" customWidth="1"/>
    <col min="2789" max="2789" width="13.140625" style="1" customWidth="1"/>
    <col min="2790" max="2963" width="9.140625" style="1"/>
    <col min="2964" max="2964" width="35.5703125" style="1" customWidth="1"/>
    <col min="2965" max="2965" width="19.140625" style="1" customWidth="1"/>
    <col min="2966" max="2966" width="18.5703125" style="1" customWidth="1"/>
    <col min="2967" max="2967" width="17.7109375" style="1" customWidth="1"/>
    <col min="2968" max="2968" width="20.140625" style="1" customWidth="1"/>
    <col min="2969" max="2969" width="12.140625" style="1" customWidth="1"/>
    <col min="2970" max="2979" width="9.140625" style="1" customWidth="1"/>
    <col min="2980" max="2980" width="14.5703125" style="1" customWidth="1"/>
    <col min="2981" max="2981" width="11.140625" style="1" customWidth="1"/>
    <col min="2982" max="2982" width="13.140625" style="1" customWidth="1"/>
    <col min="2983" max="2983" width="12.140625" style="1" customWidth="1"/>
    <col min="2984" max="2984" width="7.42578125" style="1" customWidth="1"/>
    <col min="2985" max="2985" width="13.28515625" style="1" customWidth="1"/>
    <col min="2986" max="2986" width="13.140625" style="1" customWidth="1"/>
    <col min="2987" max="2987" width="10.85546875" style="1" customWidth="1"/>
    <col min="2988" max="2988" width="14.28515625" style="1" customWidth="1"/>
    <col min="2989" max="2989" width="10.140625" style="1" customWidth="1"/>
    <col min="2990" max="2990" width="7.28515625" style="1" customWidth="1"/>
    <col min="2991" max="2991" width="11.85546875" style="1" customWidth="1"/>
    <col min="2992" max="2992" width="11.28515625" style="1" customWidth="1"/>
    <col min="2993" max="2993" width="8.85546875" style="1" customWidth="1"/>
    <col min="2994" max="2994" width="12.7109375" style="1" customWidth="1"/>
    <col min="2995" max="2997" width="9.140625" style="1" customWidth="1"/>
    <col min="2998" max="2998" width="11.42578125" style="1" customWidth="1"/>
    <col min="2999" max="2999" width="8.140625" style="1" customWidth="1"/>
    <col min="3000" max="3000" width="13.85546875" style="1" customWidth="1"/>
    <col min="3001" max="3001" width="13" style="1" customWidth="1"/>
    <col min="3002" max="3005" width="15" style="1" customWidth="1"/>
    <col min="3006" max="3006" width="14.85546875" style="1" customWidth="1"/>
    <col min="3007" max="3007" width="15.85546875" style="1" customWidth="1"/>
    <col min="3008" max="3008" width="15.7109375" style="1" customWidth="1"/>
    <col min="3009" max="3019" width="14.42578125" style="1" customWidth="1"/>
    <col min="3020" max="3023" width="15.5703125" style="1" customWidth="1"/>
    <col min="3024" max="3029" width="14.42578125" style="1" customWidth="1"/>
    <col min="3030" max="3030" width="10.140625" style="1" customWidth="1"/>
    <col min="3031" max="3031" width="16" style="1" customWidth="1"/>
    <col min="3032" max="3032" width="12.28515625" style="1" customWidth="1"/>
    <col min="3033" max="3033" width="12.5703125" style="1" customWidth="1"/>
    <col min="3034" max="3034" width="11" style="1" customWidth="1"/>
    <col min="3035" max="3036" width="13.42578125" style="1" customWidth="1"/>
    <col min="3037" max="3037" width="11.5703125" style="1" customWidth="1"/>
    <col min="3038" max="3038" width="14.140625" style="1" customWidth="1"/>
    <col min="3039" max="3039" width="7.42578125" style="1" customWidth="1"/>
    <col min="3040" max="3041" width="11.5703125" style="1" customWidth="1"/>
    <col min="3042" max="3042" width="9.5703125" style="1" customWidth="1"/>
    <col min="3043" max="3043" width="15.5703125" style="1" customWidth="1"/>
    <col min="3044" max="3044" width="14.28515625" style="1" customWidth="1"/>
    <col min="3045" max="3045" width="13.140625" style="1" customWidth="1"/>
    <col min="3046" max="3219" width="9.140625" style="1"/>
    <col min="3220" max="3220" width="35.5703125" style="1" customWidth="1"/>
    <col min="3221" max="3221" width="19.140625" style="1" customWidth="1"/>
    <col min="3222" max="3222" width="18.5703125" style="1" customWidth="1"/>
    <col min="3223" max="3223" width="17.7109375" style="1" customWidth="1"/>
    <col min="3224" max="3224" width="20.140625" style="1" customWidth="1"/>
    <col min="3225" max="3225" width="12.140625" style="1" customWidth="1"/>
    <col min="3226" max="3235" width="9.140625" style="1" customWidth="1"/>
    <col min="3236" max="3236" width="14.5703125" style="1" customWidth="1"/>
    <col min="3237" max="3237" width="11.140625" style="1" customWidth="1"/>
    <col min="3238" max="3238" width="13.140625" style="1" customWidth="1"/>
    <col min="3239" max="3239" width="12.140625" style="1" customWidth="1"/>
    <col min="3240" max="3240" width="7.42578125" style="1" customWidth="1"/>
    <col min="3241" max="3241" width="13.28515625" style="1" customWidth="1"/>
    <col min="3242" max="3242" width="13.140625" style="1" customWidth="1"/>
    <col min="3243" max="3243" width="10.85546875" style="1" customWidth="1"/>
    <col min="3244" max="3244" width="14.28515625" style="1" customWidth="1"/>
    <col min="3245" max="3245" width="10.140625" style="1" customWidth="1"/>
    <col min="3246" max="3246" width="7.28515625" style="1" customWidth="1"/>
    <col min="3247" max="3247" width="11.85546875" style="1" customWidth="1"/>
    <col min="3248" max="3248" width="11.28515625" style="1" customWidth="1"/>
    <col min="3249" max="3249" width="8.85546875" style="1" customWidth="1"/>
    <col min="3250" max="3250" width="12.7109375" style="1" customWidth="1"/>
    <col min="3251" max="3253" width="9.140625" style="1" customWidth="1"/>
    <col min="3254" max="3254" width="11.42578125" style="1" customWidth="1"/>
    <col min="3255" max="3255" width="8.140625" style="1" customWidth="1"/>
    <col min="3256" max="3256" width="13.85546875" style="1" customWidth="1"/>
    <col min="3257" max="3257" width="13" style="1" customWidth="1"/>
    <col min="3258" max="3261" width="15" style="1" customWidth="1"/>
    <col min="3262" max="3262" width="14.85546875" style="1" customWidth="1"/>
    <col min="3263" max="3263" width="15.85546875" style="1" customWidth="1"/>
    <col min="3264" max="3264" width="15.7109375" style="1" customWidth="1"/>
    <col min="3265" max="3275" width="14.42578125" style="1" customWidth="1"/>
    <col min="3276" max="3279" width="15.5703125" style="1" customWidth="1"/>
    <col min="3280" max="3285" width="14.42578125" style="1" customWidth="1"/>
    <col min="3286" max="3286" width="10.140625" style="1" customWidth="1"/>
    <col min="3287" max="3287" width="16" style="1" customWidth="1"/>
    <col min="3288" max="3288" width="12.28515625" style="1" customWidth="1"/>
    <col min="3289" max="3289" width="12.5703125" style="1" customWidth="1"/>
    <col min="3290" max="3290" width="11" style="1" customWidth="1"/>
    <col min="3291" max="3292" width="13.42578125" style="1" customWidth="1"/>
    <col min="3293" max="3293" width="11.5703125" style="1" customWidth="1"/>
    <col min="3294" max="3294" width="14.140625" style="1" customWidth="1"/>
    <col min="3295" max="3295" width="7.42578125" style="1" customWidth="1"/>
    <col min="3296" max="3297" width="11.5703125" style="1" customWidth="1"/>
    <col min="3298" max="3298" width="9.5703125" style="1" customWidth="1"/>
    <col min="3299" max="3299" width="15.5703125" style="1" customWidth="1"/>
    <col min="3300" max="3300" width="14.28515625" style="1" customWidth="1"/>
    <col min="3301" max="3301" width="13.140625" style="1" customWidth="1"/>
    <col min="3302" max="3475" width="9.140625" style="1"/>
    <col min="3476" max="3476" width="35.5703125" style="1" customWidth="1"/>
    <col min="3477" max="3477" width="19.140625" style="1" customWidth="1"/>
    <col min="3478" max="3478" width="18.5703125" style="1" customWidth="1"/>
    <col min="3479" max="3479" width="17.7109375" style="1" customWidth="1"/>
    <col min="3480" max="3480" width="20.140625" style="1" customWidth="1"/>
    <col min="3481" max="3481" width="12.140625" style="1" customWidth="1"/>
    <col min="3482" max="3491" width="9.140625" style="1" customWidth="1"/>
    <col min="3492" max="3492" width="14.5703125" style="1" customWidth="1"/>
    <col min="3493" max="3493" width="11.140625" style="1" customWidth="1"/>
    <col min="3494" max="3494" width="13.140625" style="1" customWidth="1"/>
    <col min="3495" max="3495" width="12.140625" style="1" customWidth="1"/>
    <col min="3496" max="3496" width="7.42578125" style="1" customWidth="1"/>
    <col min="3497" max="3497" width="13.28515625" style="1" customWidth="1"/>
    <col min="3498" max="3498" width="13.140625" style="1" customWidth="1"/>
    <col min="3499" max="3499" width="10.85546875" style="1" customWidth="1"/>
    <col min="3500" max="3500" width="14.28515625" style="1" customWidth="1"/>
    <col min="3501" max="3501" width="10.140625" style="1" customWidth="1"/>
    <col min="3502" max="3502" width="7.28515625" style="1" customWidth="1"/>
    <col min="3503" max="3503" width="11.85546875" style="1" customWidth="1"/>
    <col min="3504" max="3504" width="11.28515625" style="1" customWidth="1"/>
    <col min="3505" max="3505" width="8.85546875" style="1" customWidth="1"/>
    <col min="3506" max="3506" width="12.7109375" style="1" customWidth="1"/>
    <col min="3507" max="3509" width="9.140625" style="1" customWidth="1"/>
    <col min="3510" max="3510" width="11.42578125" style="1" customWidth="1"/>
    <col min="3511" max="3511" width="8.140625" style="1" customWidth="1"/>
    <col min="3512" max="3512" width="13.85546875" style="1" customWidth="1"/>
    <col min="3513" max="3513" width="13" style="1" customWidth="1"/>
    <col min="3514" max="3517" width="15" style="1" customWidth="1"/>
    <col min="3518" max="3518" width="14.85546875" style="1" customWidth="1"/>
    <col min="3519" max="3519" width="15.85546875" style="1" customWidth="1"/>
    <col min="3520" max="3520" width="15.7109375" style="1" customWidth="1"/>
    <col min="3521" max="3531" width="14.42578125" style="1" customWidth="1"/>
    <col min="3532" max="3535" width="15.5703125" style="1" customWidth="1"/>
    <col min="3536" max="3541" width="14.42578125" style="1" customWidth="1"/>
    <col min="3542" max="3542" width="10.140625" style="1" customWidth="1"/>
    <col min="3543" max="3543" width="16" style="1" customWidth="1"/>
    <col min="3544" max="3544" width="12.28515625" style="1" customWidth="1"/>
    <col min="3545" max="3545" width="12.5703125" style="1" customWidth="1"/>
    <col min="3546" max="3546" width="11" style="1" customWidth="1"/>
    <col min="3547" max="3548" width="13.42578125" style="1" customWidth="1"/>
    <col min="3549" max="3549" width="11.5703125" style="1" customWidth="1"/>
    <col min="3550" max="3550" width="14.140625" style="1" customWidth="1"/>
    <col min="3551" max="3551" width="7.42578125" style="1" customWidth="1"/>
    <col min="3552" max="3553" width="11.5703125" style="1" customWidth="1"/>
    <col min="3554" max="3554" width="9.5703125" style="1" customWidth="1"/>
    <col min="3555" max="3555" width="15.5703125" style="1" customWidth="1"/>
    <col min="3556" max="3556" width="14.28515625" style="1" customWidth="1"/>
    <col min="3557" max="3557" width="13.140625" style="1" customWidth="1"/>
    <col min="3558" max="3731" width="9.140625" style="1"/>
    <col min="3732" max="3732" width="35.5703125" style="1" customWidth="1"/>
    <col min="3733" max="3733" width="19.140625" style="1" customWidth="1"/>
    <col min="3734" max="3734" width="18.5703125" style="1" customWidth="1"/>
    <col min="3735" max="3735" width="17.7109375" style="1" customWidth="1"/>
    <col min="3736" max="3736" width="20.140625" style="1" customWidth="1"/>
    <col min="3737" max="3737" width="12.140625" style="1" customWidth="1"/>
    <col min="3738" max="3747" width="9.140625" style="1" customWidth="1"/>
    <col min="3748" max="3748" width="14.5703125" style="1" customWidth="1"/>
    <col min="3749" max="3749" width="11.140625" style="1" customWidth="1"/>
    <col min="3750" max="3750" width="13.140625" style="1" customWidth="1"/>
    <col min="3751" max="3751" width="12.140625" style="1" customWidth="1"/>
    <col min="3752" max="3752" width="7.42578125" style="1" customWidth="1"/>
    <col min="3753" max="3753" width="13.28515625" style="1" customWidth="1"/>
    <col min="3754" max="3754" width="13.140625" style="1" customWidth="1"/>
    <col min="3755" max="3755" width="10.85546875" style="1" customWidth="1"/>
    <col min="3756" max="3756" width="14.28515625" style="1" customWidth="1"/>
    <col min="3757" max="3757" width="10.140625" style="1" customWidth="1"/>
    <col min="3758" max="3758" width="7.28515625" style="1" customWidth="1"/>
    <col min="3759" max="3759" width="11.85546875" style="1" customWidth="1"/>
    <col min="3760" max="3760" width="11.28515625" style="1" customWidth="1"/>
    <col min="3761" max="3761" width="8.85546875" style="1" customWidth="1"/>
    <col min="3762" max="3762" width="12.7109375" style="1" customWidth="1"/>
    <col min="3763" max="3765" width="9.140625" style="1" customWidth="1"/>
    <col min="3766" max="3766" width="11.42578125" style="1" customWidth="1"/>
    <col min="3767" max="3767" width="8.140625" style="1" customWidth="1"/>
    <col min="3768" max="3768" width="13.85546875" style="1" customWidth="1"/>
    <col min="3769" max="3769" width="13" style="1" customWidth="1"/>
    <col min="3770" max="3773" width="15" style="1" customWidth="1"/>
    <col min="3774" max="3774" width="14.85546875" style="1" customWidth="1"/>
    <col min="3775" max="3775" width="15.85546875" style="1" customWidth="1"/>
    <col min="3776" max="3776" width="15.7109375" style="1" customWidth="1"/>
    <col min="3777" max="3787" width="14.42578125" style="1" customWidth="1"/>
    <col min="3788" max="3791" width="15.5703125" style="1" customWidth="1"/>
    <col min="3792" max="3797" width="14.42578125" style="1" customWidth="1"/>
    <col min="3798" max="3798" width="10.140625" style="1" customWidth="1"/>
    <col min="3799" max="3799" width="16" style="1" customWidth="1"/>
    <col min="3800" max="3800" width="12.28515625" style="1" customWidth="1"/>
    <col min="3801" max="3801" width="12.5703125" style="1" customWidth="1"/>
    <col min="3802" max="3802" width="11" style="1" customWidth="1"/>
    <col min="3803" max="3804" width="13.42578125" style="1" customWidth="1"/>
    <col min="3805" max="3805" width="11.5703125" style="1" customWidth="1"/>
    <col min="3806" max="3806" width="14.140625" style="1" customWidth="1"/>
    <col min="3807" max="3807" width="7.42578125" style="1" customWidth="1"/>
    <col min="3808" max="3809" width="11.5703125" style="1" customWidth="1"/>
    <col min="3810" max="3810" width="9.5703125" style="1" customWidth="1"/>
    <col min="3811" max="3811" width="15.5703125" style="1" customWidth="1"/>
    <col min="3812" max="3812" width="14.28515625" style="1" customWidth="1"/>
    <col min="3813" max="3813" width="13.140625" style="1" customWidth="1"/>
    <col min="3814" max="3987" width="9.140625" style="1"/>
    <col min="3988" max="3988" width="35.5703125" style="1" customWidth="1"/>
    <col min="3989" max="3989" width="19.140625" style="1" customWidth="1"/>
    <col min="3990" max="3990" width="18.5703125" style="1" customWidth="1"/>
    <col min="3991" max="3991" width="17.7109375" style="1" customWidth="1"/>
    <col min="3992" max="3992" width="20.140625" style="1" customWidth="1"/>
    <col min="3993" max="3993" width="12.140625" style="1" customWidth="1"/>
    <col min="3994" max="4003" width="9.140625" style="1" customWidth="1"/>
    <col min="4004" max="4004" width="14.5703125" style="1" customWidth="1"/>
    <col min="4005" max="4005" width="11.140625" style="1" customWidth="1"/>
    <col min="4006" max="4006" width="13.140625" style="1" customWidth="1"/>
    <col min="4007" max="4007" width="12.140625" style="1" customWidth="1"/>
    <col min="4008" max="4008" width="7.42578125" style="1" customWidth="1"/>
    <col min="4009" max="4009" width="13.28515625" style="1" customWidth="1"/>
    <col min="4010" max="4010" width="13.140625" style="1" customWidth="1"/>
    <col min="4011" max="4011" width="10.85546875" style="1" customWidth="1"/>
    <col min="4012" max="4012" width="14.28515625" style="1" customWidth="1"/>
    <col min="4013" max="4013" width="10.140625" style="1" customWidth="1"/>
    <col min="4014" max="4014" width="7.28515625" style="1" customWidth="1"/>
    <col min="4015" max="4015" width="11.85546875" style="1" customWidth="1"/>
    <col min="4016" max="4016" width="11.28515625" style="1" customWidth="1"/>
    <col min="4017" max="4017" width="8.85546875" style="1" customWidth="1"/>
    <col min="4018" max="4018" width="12.7109375" style="1" customWidth="1"/>
    <col min="4019" max="4021" width="9.140625" style="1" customWidth="1"/>
    <col min="4022" max="4022" width="11.42578125" style="1" customWidth="1"/>
    <col min="4023" max="4023" width="8.140625" style="1" customWidth="1"/>
    <col min="4024" max="4024" width="13.85546875" style="1" customWidth="1"/>
    <col min="4025" max="4025" width="13" style="1" customWidth="1"/>
    <col min="4026" max="4029" width="15" style="1" customWidth="1"/>
    <col min="4030" max="4030" width="14.85546875" style="1" customWidth="1"/>
    <col min="4031" max="4031" width="15.85546875" style="1" customWidth="1"/>
    <col min="4032" max="4032" width="15.7109375" style="1" customWidth="1"/>
    <col min="4033" max="4043" width="14.42578125" style="1" customWidth="1"/>
    <col min="4044" max="4047" width="15.5703125" style="1" customWidth="1"/>
    <col min="4048" max="4053" width="14.42578125" style="1" customWidth="1"/>
    <col min="4054" max="4054" width="10.140625" style="1" customWidth="1"/>
    <col min="4055" max="4055" width="16" style="1" customWidth="1"/>
    <col min="4056" max="4056" width="12.28515625" style="1" customWidth="1"/>
    <col min="4057" max="4057" width="12.5703125" style="1" customWidth="1"/>
    <col min="4058" max="4058" width="11" style="1" customWidth="1"/>
    <col min="4059" max="4060" width="13.42578125" style="1" customWidth="1"/>
    <col min="4061" max="4061" width="11.5703125" style="1" customWidth="1"/>
    <col min="4062" max="4062" width="14.140625" style="1" customWidth="1"/>
    <col min="4063" max="4063" width="7.42578125" style="1" customWidth="1"/>
    <col min="4064" max="4065" width="11.5703125" style="1" customWidth="1"/>
    <col min="4066" max="4066" width="9.5703125" style="1" customWidth="1"/>
    <col min="4067" max="4067" width="15.5703125" style="1" customWidth="1"/>
    <col min="4068" max="4068" width="14.28515625" style="1" customWidth="1"/>
    <col min="4069" max="4069" width="13.140625" style="1" customWidth="1"/>
    <col min="4070" max="4243" width="9.140625" style="1"/>
    <col min="4244" max="4244" width="35.5703125" style="1" customWidth="1"/>
    <col min="4245" max="4245" width="19.140625" style="1" customWidth="1"/>
    <col min="4246" max="4246" width="18.5703125" style="1" customWidth="1"/>
    <col min="4247" max="4247" width="17.7109375" style="1" customWidth="1"/>
    <col min="4248" max="4248" width="20.140625" style="1" customWidth="1"/>
    <col min="4249" max="4249" width="12.140625" style="1" customWidth="1"/>
    <col min="4250" max="4259" width="9.140625" style="1" customWidth="1"/>
    <col min="4260" max="4260" width="14.5703125" style="1" customWidth="1"/>
    <col min="4261" max="4261" width="11.140625" style="1" customWidth="1"/>
    <col min="4262" max="4262" width="13.140625" style="1" customWidth="1"/>
    <col min="4263" max="4263" width="12.140625" style="1" customWidth="1"/>
    <col min="4264" max="4264" width="7.42578125" style="1" customWidth="1"/>
    <col min="4265" max="4265" width="13.28515625" style="1" customWidth="1"/>
    <col min="4266" max="4266" width="13.140625" style="1" customWidth="1"/>
    <col min="4267" max="4267" width="10.85546875" style="1" customWidth="1"/>
    <col min="4268" max="4268" width="14.28515625" style="1" customWidth="1"/>
    <col min="4269" max="4269" width="10.140625" style="1" customWidth="1"/>
    <col min="4270" max="4270" width="7.28515625" style="1" customWidth="1"/>
    <col min="4271" max="4271" width="11.85546875" style="1" customWidth="1"/>
    <col min="4272" max="4272" width="11.28515625" style="1" customWidth="1"/>
    <col min="4273" max="4273" width="8.85546875" style="1" customWidth="1"/>
    <col min="4274" max="4274" width="12.7109375" style="1" customWidth="1"/>
    <col min="4275" max="4277" width="9.140625" style="1" customWidth="1"/>
    <col min="4278" max="4278" width="11.42578125" style="1" customWidth="1"/>
    <col min="4279" max="4279" width="8.140625" style="1" customWidth="1"/>
    <col min="4280" max="4280" width="13.85546875" style="1" customWidth="1"/>
    <col min="4281" max="4281" width="13" style="1" customWidth="1"/>
    <col min="4282" max="4285" width="15" style="1" customWidth="1"/>
    <col min="4286" max="4286" width="14.85546875" style="1" customWidth="1"/>
    <col min="4287" max="4287" width="15.85546875" style="1" customWidth="1"/>
    <col min="4288" max="4288" width="15.7109375" style="1" customWidth="1"/>
    <col min="4289" max="4299" width="14.42578125" style="1" customWidth="1"/>
    <col min="4300" max="4303" width="15.5703125" style="1" customWidth="1"/>
    <col min="4304" max="4309" width="14.42578125" style="1" customWidth="1"/>
    <col min="4310" max="4310" width="10.140625" style="1" customWidth="1"/>
    <col min="4311" max="4311" width="16" style="1" customWidth="1"/>
    <col min="4312" max="4312" width="12.28515625" style="1" customWidth="1"/>
    <col min="4313" max="4313" width="12.5703125" style="1" customWidth="1"/>
    <col min="4314" max="4314" width="11" style="1" customWidth="1"/>
    <col min="4315" max="4316" width="13.42578125" style="1" customWidth="1"/>
    <col min="4317" max="4317" width="11.5703125" style="1" customWidth="1"/>
    <col min="4318" max="4318" width="14.140625" style="1" customWidth="1"/>
    <col min="4319" max="4319" width="7.42578125" style="1" customWidth="1"/>
    <col min="4320" max="4321" width="11.5703125" style="1" customWidth="1"/>
    <col min="4322" max="4322" width="9.5703125" style="1" customWidth="1"/>
    <col min="4323" max="4323" width="15.5703125" style="1" customWidth="1"/>
    <col min="4324" max="4324" width="14.28515625" style="1" customWidth="1"/>
    <col min="4325" max="4325" width="13.140625" style="1" customWidth="1"/>
    <col min="4326" max="4499" width="9.140625" style="1"/>
    <col min="4500" max="4500" width="35.5703125" style="1" customWidth="1"/>
    <col min="4501" max="4501" width="19.140625" style="1" customWidth="1"/>
    <col min="4502" max="4502" width="18.5703125" style="1" customWidth="1"/>
    <col min="4503" max="4503" width="17.7109375" style="1" customWidth="1"/>
    <col min="4504" max="4504" width="20.140625" style="1" customWidth="1"/>
    <col min="4505" max="4505" width="12.140625" style="1" customWidth="1"/>
    <col min="4506" max="4515" width="9.140625" style="1" customWidth="1"/>
    <col min="4516" max="4516" width="14.5703125" style="1" customWidth="1"/>
    <col min="4517" max="4517" width="11.140625" style="1" customWidth="1"/>
    <col min="4518" max="4518" width="13.140625" style="1" customWidth="1"/>
    <col min="4519" max="4519" width="12.140625" style="1" customWidth="1"/>
    <col min="4520" max="4520" width="7.42578125" style="1" customWidth="1"/>
    <col min="4521" max="4521" width="13.28515625" style="1" customWidth="1"/>
    <col min="4522" max="4522" width="13.140625" style="1" customWidth="1"/>
    <col min="4523" max="4523" width="10.85546875" style="1" customWidth="1"/>
    <col min="4524" max="4524" width="14.28515625" style="1" customWidth="1"/>
    <col min="4525" max="4525" width="10.140625" style="1" customWidth="1"/>
    <col min="4526" max="4526" width="7.28515625" style="1" customWidth="1"/>
    <col min="4527" max="4527" width="11.85546875" style="1" customWidth="1"/>
    <col min="4528" max="4528" width="11.28515625" style="1" customWidth="1"/>
    <col min="4529" max="4529" width="8.85546875" style="1" customWidth="1"/>
    <col min="4530" max="4530" width="12.7109375" style="1" customWidth="1"/>
    <col min="4531" max="4533" width="9.140625" style="1" customWidth="1"/>
    <col min="4534" max="4534" width="11.42578125" style="1" customWidth="1"/>
    <col min="4535" max="4535" width="8.140625" style="1" customWidth="1"/>
    <col min="4536" max="4536" width="13.85546875" style="1" customWidth="1"/>
    <col min="4537" max="4537" width="13" style="1" customWidth="1"/>
    <col min="4538" max="4541" width="15" style="1" customWidth="1"/>
    <col min="4542" max="4542" width="14.85546875" style="1" customWidth="1"/>
    <col min="4543" max="4543" width="15.85546875" style="1" customWidth="1"/>
    <col min="4544" max="4544" width="15.7109375" style="1" customWidth="1"/>
    <col min="4545" max="4555" width="14.42578125" style="1" customWidth="1"/>
    <col min="4556" max="4559" width="15.5703125" style="1" customWidth="1"/>
    <col min="4560" max="4565" width="14.42578125" style="1" customWidth="1"/>
    <col min="4566" max="4566" width="10.140625" style="1" customWidth="1"/>
    <col min="4567" max="4567" width="16" style="1" customWidth="1"/>
    <col min="4568" max="4568" width="12.28515625" style="1" customWidth="1"/>
    <col min="4569" max="4569" width="12.5703125" style="1" customWidth="1"/>
    <col min="4570" max="4570" width="11" style="1" customWidth="1"/>
    <col min="4571" max="4572" width="13.42578125" style="1" customWidth="1"/>
    <col min="4573" max="4573" width="11.5703125" style="1" customWidth="1"/>
    <col min="4574" max="4574" width="14.140625" style="1" customWidth="1"/>
    <col min="4575" max="4575" width="7.42578125" style="1" customWidth="1"/>
    <col min="4576" max="4577" width="11.5703125" style="1" customWidth="1"/>
    <col min="4578" max="4578" width="9.5703125" style="1" customWidth="1"/>
    <col min="4579" max="4579" width="15.5703125" style="1" customWidth="1"/>
    <col min="4580" max="4580" width="14.28515625" style="1" customWidth="1"/>
    <col min="4581" max="4581" width="13.140625" style="1" customWidth="1"/>
    <col min="4582" max="4755" width="9.140625" style="1"/>
    <col min="4756" max="4756" width="35.5703125" style="1" customWidth="1"/>
    <col min="4757" max="4757" width="19.140625" style="1" customWidth="1"/>
    <col min="4758" max="4758" width="18.5703125" style="1" customWidth="1"/>
    <col min="4759" max="4759" width="17.7109375" style="1" customWidth="1"/>
    <col min="4760" max="4760" width="20.140625" style="1" customWidth="1"/>
    <col min="4761" max="4761" width="12.140625" style="1" customWidth="1"/>
    <col min="4762" max="4771" width="9.140625" style="1" customWidth="1"/>
    <col min="4772" max="4772" width="14.5703125" style="1" customWidth="1"/>
    <col min="4773" max="4773" width="11.140625" style="1" customWidth="1"/>
    <col min="4774" max="4774" width="13.140625" style="1" customWidth="1"/>
    <col min="4775" max="4775" width="12.140625" style="1" customWidth="1"/>
    <col min="4776" max="4776" width="7.42578125" style="1" customWidth="1"/>
    <col min="4777" max="4777" width="13.28515625" style="1" customWidth="1"/>
    <col min="4778" max="4778" width="13.140625" style="1" customWidth="1"/>
    <col min="4779" max="4779" width="10.85546875" style="1" customWidth="1"/>
    <col min="4780" max="4780" width="14.28515625" style="1" customWidth="1"/>
    <col min="4781" max="4781" width="10.140625" style="1" customWidth="1"/>
    <col min="4782" max="4782" width="7.28515625" style="1" customWidth="1"/>
    <col min="4783" max="4783" width="11.85546875" style="1" customWidth="1"/>
    <col min="4784" max="4784" width="11.28515625" style="1" customWidth="1"/>
    <col min="4785" max="4785" width="8.85546875" style="1" customWidth="1"/>
    <col min="4786" max="4786" width="12.7109375" style="1" customWidth="1"/>
    <col min="4787" max="4789" width="9.140625" style="1" customWidth="1"/>
    <col min="4790" max="4790" width="11.42578125" style="1" customWidth="1"/>
    <col min="4791" max="4791" width="8.140625" style="1" customWidth="1"/>
    <col min="4792" max="4792" width="13.85546875" style="1" customWidth="1"/>
    <col min="4793" max="4793" width="13" style="1" customWidth="1"/>
    <col min="4794" max="4797" width="15" style="1" customWidth="1"/>
    <col min="4798" max="4798" width="14.85546875" style="1" customWidth="1"/>
    <col min="4799" max="4799" width="15.85546875" style="1" customWidth="1"/>
    <col min="4800" max="4800" width="15.7109375" style="1" customWidth="1"/>
    <col min="4801" max="4811" width="14.42578125" style="1" customWidth="1"/>
    <col min="4812" max="4815" width="15.5703125" style="1" customWidth="1"/>
    <col min="4816" max="4821" width="14.42578125" style="1" customWidth="1"/>
    <col min="4822" max="4822" width="10.140625" style="1" customWidth="1"/>
    <col min="4823" max="4823" width="16" style="1" customWidth="1"/>
    <col min="4824" max="4824" width="12.28515625" style="1" customWidth="1"/>
    <col min="4825" max="4825" width="12.5703125" style="1" customWidth="1"/>
    <col min="4826" max="4826" width="11" style="1" customWidth="1"/>
    <col min="4827" max="4828" width="13.42578125" style="1" customWidth="1"/>
    <col min="4829" max="4829" width="11.5703125" style="1" customWidth="1"/>
    <col min="4830" max="4830" width="14.140625" style="1" customWidth="1"/>
    <col min="4831" max="4831" width="7.42578125" style="1" customWidth="1"/>
    <col min="4832" max="4833" width="11.5703125" style="1" customWidth="1"/>
    <col min="4834" max="4834" width="9.5703125" style="1" customWidth="1"/>
    <col min="4835" max="4835" width="15.5703125" style="1" customWidth="1"/>
    <col min="4836" max="4836" width="14.28515625" style="1" customWidth="1"/>
    <col min="4837" max="4837" width="13.140625" style="1" customWidth="1"/>
    <col min="4838" max="5011" width="9.140625" style="1"/>
    <col min="5012" max="5012" width="35.5703125" style="1" customWidth="1"/>
    <col min="5013" max="5013" width="19.140625" style="1" customWidth="1"/>
    <col min="5014" max="5014" width="18.5703125" style="1" customWidth="1"/>
    <col min="5015" max="5015" width="17.7109375" style="1" customWidth="1"/>
    <col min="5016" max="5016" width="20.140625" style="1" customWidth="1"/>
    <col min="5017" max="5017" width="12.140625" style="1" customWidth="1"/>
    <col min="5018" max="5027" width="9.140625" style="1" customWidth="1"/>
    <col min="5028" max="5028" width="14.5703125" style="1" customWidth="1"/>
    <col min="5029" max="5029" width="11.140625" style="1" customWidth="1"/>
    <col min="5030" max="5030" width="13.140625" style="1" customWidth="1"/>
    <col min="5031" max="5031" width="12.140625" style="1" customWidth="1"/>
    <col min="5032" max="5032" width="7.42578125" style="1" customWidth="1"/>
    <col min="5033" max="5033" width="13.28515625" style="1" customWidth="1"/>
    <col min="5034" max="5034" width="13.140625" style="1" customWidth="1"/>
    <col min="5035" max="5035" width="10.85546875" style="1" customWidth="1"/>
    <col min="5036" max="5036" width="14.28515625" style="1" customWidth="1"/>
    <col min="5037" max="5037" width="10.140625" style="1" customWidth="1"/>
    <col min="5038" max="5038" width="7.28515625" style="1" customWidth="1"/>
    <col min="5039" max="5039" width="11.85546875" style="1" customWidth="1"/>
    <col min="5040" max="5040" width="11.28515625" style="1" customWidth="1"/>
    <col min="5041" max="5041" width="8.85546875" style="1" customWidth="1"/>
    <col min="5042" max="5042" width="12.7109375" style="1" customWidth="1"/>
    <col min="5043" max="5045" width="9.140625" style="1" customWidth="1"/>
    <col min="5046" max="5046" width="11.42578125" style="1" customWidth="1"/>
    <col min="5047" max="5047" width="8.140625" style="1" customWidth="1"/>
    <col min="5048" max="5048" width="13.85546875" style="1" customWidth="1"/>
    <col min="5049" max="5049" width="13" style="1" customWidth="1"/>
    <col min="5050" max="5053" width="15" style="1" customWidth="1"/>
    <col min="5054" max="5054" width="14.85546875" style="1" customWidth="1"/>
    <col min="5055" max="5055" width="15.85546875" style="1" customWidth="1"/>
    <col min="5056" max="5056" width="15.7109375" style="1" customWidth="1"/>
    <col min="5057" max="5067" width="14.42578125" style="1" customWidth="1"/>
    <col min="5068" max="5071" width="15.5703125" style="1" customWidth="1"/>
    <col min="5072" max="5077" width="14.42578125" style="1" customWidth="1"/>
    <col min="5078" max="5078" width="10.140625" style="1" customWidth="1"/>
    <col min="5079" max="5079" width="16" style="1" customWidth="1"/>
    <col min="5080" max="5080" width="12.28515625" style="1" customWidth="1"/>
    <col min="5081" max="5081" width="12.5703125" style="1" customWidth="1"/>
    <col min="5082" max="5082" width="11" style="1" customWidth="1"/>
    <col min="5083" max="5084" width="13.42578125" style="1" customWidth="1"/>
    <col min="5085" max="5085" width="11.5703125" style="1" customWidth="1"/>
    <col min="5086" max="5086" width="14.140625" style="1" customWidth="1"/>
    <col min="5087" max="5087" width="7.42578125" style="1" customWidth="1"/>
    <col min="5088" max="5089" width="11.5703125" style="1" customWidth="1"/>
    <col min="5090" max="5090" width="9.5703125" style="1" customWidth="1"/>
    <col min="5091" max="5091" width="15.5703125" style="1" customWidth="1"/>
    <col min="5092" max="5092" width="14.28515625" style="1" customWidth="1"/>
    <col min="5093" max="5093" width="13.140625" style="1" customWidth="1"/>
    <col min="5094" max="5267" width="9.140625" style="1"/>
    <col min="5268" max="5268" width="35.5703125" style="1" customWidth="1"/>
    <col min="5269" max="5269" width="19.140625" style="1" customWidth="1"/>
    <col min="5270" max="5270" width="18.5703125" style="1" customWidth="1"/>
    <col min="5271" max="5271" width="17.7109375" style="1" customWidth="1"/>
    <col min="5272" max="5272" width="20.140625" style="1" customWidth="1"/>
    <col min="5273" max="5273" width="12.140625" style="1" customWidth="1"/>
    <col min="5274" max="5283" width="9.140625" style="1" customWidth="1"/>
    <col min="5284" max="5284" width="14.5703125" style="1" customWidth="1"/>
    <col min="5285" max="5285" width="11.140625" style="1" customWidth="1"/>
    <col min="5286" max="5286" width="13.140625" style="1" customWidth="1"/>
    <col min="5287" max="5287" width="12.140625" style="1" customWidth="1"/>
    <col min="5288" max="5288" width="7.42578125" style="1" customWidth="1"/>
    <col min="5289" max="5289" width="13.28515625" style="1" customWidth="1"/>
    <col min="5290" max="5290" width="13.140625" style="1" customWidth="1"/>
    <col min="5291" max="5291" width="10.85546875" style="1" customWidth="1"/>
    <col min="5292" max="5292" width="14.28515625" style="1" customWidth="1"/>
    <col min="5293" max="5293" width="10.140625" style="1" customWidth="1"/>
    <col min="5294" max="5294" width="7.28515625" style="1" customWidth="1"/>
    <col min="5295" max="5295" width="11.85546875" style="1" customWidth="1"/>
    <col min="5296" max="5296" width="11.28515625" style="1" customWidth="1"/>
    <col min="5297" max="5297" width="8.85546875" style="1" customWidth="1"/>
    <col min="5298" max="5298" width="12.7109375" style="1" customWidth="1"/>
    <col min="5299" max="5301" width="9.140625" style="1" customWidth="1"/>
    <col min="5302" max="5302" width="11.42578125" style="1" customWidth="1"/>
    <col min="5303" max="5303" width="8.140625" style="1" customWidth="1"/>
    <col min="5304" max="5304" width="13.85546875" style="1" customWidth="1"/>
    <col min="5305" max="5305" width="13" style="1" customWidth="1"/>
    <col min="5306" max="5309" width="15" style="1" customWidth="1"/>
    <col min="5310" max="5310" width="14.85546875" style="1" customWidth="1"/>
    <col min="5311" max="5311" width="15.85546875" style="1" customWidth="1"/>
    <col min="5312" max="5312" width="15.7109375" style="1" customWidth="1"/>
    <col min="5313" max="5323" width="14.42578125" style="1" customWidth="1"/>
    <col min="5324" max="5327" width="15.5703125" style="1" customWidth="1"/>
    <col min="5328" max="5333" width="14.42578125" style="1" customWidth="1"/>
    <col min="5334" max="5334" width="10.140625" style="1" customWidth="1"/>
    <col min="5335" max="5335" width="16" style="1" customWidth="1"/>
    <col min="5336" max="5336" width="12.28515625" style="1" customWidth="1"/>
    <col min="5337" max="5337" width="12.5703125" style="1" customWidth="1"/>
    <col min="5338" max="5338" width="11" style="1" customWidth="1"/>
    <col min="5339" max="5340" width="13.42578125" style="1" customWidth="1"/>
    <col min="5341" max="5341" width="11.5703125" style="1" customWidth="1"/>
    <col min="5342" max="5342" width="14.140625" style="1" customWidth="1"/>
    <col min="5343" max="5343" width="7.42578125" style="1" customWidth="1"/>
    <col min="5344" max="5345" width="11.5703125" style="1" customWidth="1"/>
    <col min="5346" max="5346" width="9.5703125" style="1" customWidth="1"/>
    <col min="5347" max="5347" width="15.5703125" style="1" customWidth="1"/>
    <col min="5348" max="5348" width="14.28515625" style="1" customWidth="1"/>
    <col min="5349" max="5349" width="13.140625" style="1" customWidth="1"/>
    <col min="5350" max="5523" width="9.140625" style="1"/>
    <col min="5524" max="5524" width="35.5703125" style="1" customWidth="1"/>
    <col min="5525" max="5525" width="19.140625" style="1" customWidth="1"/>
    <col min="5526" max="5526" width="18.5703125" style="1" customWidth="1"/>
    <col min="5527" max="5527" width="17.7109375" style="1" customWidth="1"/>
    <col min="5528" max="5528" width="20.140625" style="1" customWidth="1"/>
    <col min="5529" max="5529" width="12.140625" style="1" customWidth="1"/>
    <col min="5530" max="5539" width="9.140625" style="1" customWidth="1"/>
    <col min="5540" max="5540" width="14.5703125" style="1" customWidth="1"/>
    <col min="5541" max="5541" width="11.140625" style="1" customWidth="1"/>
    <col min="5542" max="5542" width="13.140625" style="1" customWidth="1"/>
    <col min="5543" max="5543" width="12.140625" style="1" customWidth="1"/>
    <col min="5544" max="5544" width="7.42578125" style="1" customWidth="1"/>
    <col min="5545" max="5545" width="13.28515625" style="1" customWidth="1"/>
    <col min="5546" max="5546" width="13.140625" style="1" customWidth="1"/>
    <col min="5547" max="5547" width="10.85546875" style="1" customWidth="1"/>
    <col min="5548" max="5548" width="14.28515625" style="1" customWidth="1"/>
    <col min="5549" max="5549" width="10.140625" style="1" customWidth="1"/>
    <col min="5550" max="5550" width="7.28515625" style="1" customWidth="1"/>
    <col min="5551" max="5551" width="11.85546875" style="1" customWidth="1"/>
    <col min="5552" max="5552" width="11.28515625" style="1" customWidth="1"/>
    <col min="5553" max="5553" width="8.85546875" style="1" customWidth="1"/>
    <col min="5554" max="5554" width="12.7109375" style="1" customWidth="1"/>
    <col min="5555" max="5557" width="9.140625" style="1" customWidth="1"/>
    <col min="5558" max="5558" width="11.42578125" style="1" customWidth="1"/>
    <col min="5559" max="5559" width="8.140625" style="1" customWidth="1"/>
    <col min="5560" max="5560" width="13.85546875" style="1" customWidth="1"/>
    <col min="5561" max="5561" width="13" style="1" customWidth="1"/>
    <col min="5562" max="5565" width="15" style="1" customWidth="1"/>
    <col min="5566" max="5566" width="14.85546875" style="1" customWidth="1"/>
    <col min="5567" max="5567" width="15.85546875" style="1" customWidth="1"/>
    <col min="5568" max="5568" width="15.7109375" style="1" customWidth="1"/>
    <col min="5569" max="5579" width="14.42578125" style="1" customWidth="1"/>
    <col min="5580" max="5583" width="15.5703125" style="1" customWidth="1"/>
    <col min="5584" max="5589" width="14.42578125" style="1" customWidth="1"/>
    <col min="5590" max="5590" width="10.140625" style="1" customWidth="1"/>
    <col min="5591" max="5591" width="16" style="1" customWidth="1"/>
    <col min="5592" max="5592" width="12.28515625" style="1" customWidth="1"/>
    <col min="5593" max="5593" width="12.5703125" style="1" customWidth="1"/>
    <col min="5594" max="5594" width="11" style="1" customWidth="1"/>
    <col min="5595" max="5596" width="13.42578125" style="1" customWidth="1"/>
    <col min="5597" max="5597" width="11.5703125" style="1" customWidth="1"/>
    <col min="5598" max="5598" width="14.140625" style="1" customWidth="1"/>
    <col min="5599" max="5599" width="7.42578125" style="1" customWidth="1"/>
    <col min="5600" max="5601" width="11.5703125" style="1" customWidth="1"/>
    <col min="5602" max="5602" width="9.5703125" style="1" customWidth="1"/>
    <col min="5603" max="5603" width="15.5703125" style="1" customWidth="1"/>
    <col min="5604" max="5604" width="14.28515625" style="1" customWidth="1"/>
    <col min="5605" max="5605" width="13.140625" style="1" customWidth="1"/>
    <col min="5606" max="5779" width="9.140625" style="1"/>
    <col min="5780" max="5780" width="35.5703125" style="1" customWidth="1"/>
    <col min="5781" max="5781" width="19.140625" style="1" customWidth="1"/>
    <col min="5782" max="5782" width="18.5703125" style="1" customWidth="1"/>
    <col min="5783" max="5783" width="17.7109375" style="1" customWidth="1"/>
    <col min="5784" max="5784" width="20.140625" style="1" customWidth="1"/>
    <col min="5785" max="5785" width="12.140625" style="1" customWidth="1"/>
    <col min="5786" max="5795" width="9.140625" style="1" customWidth="1"/>
    <col min="5796" max="5796" width="14.5703125" style="1" customWidth="1"/>
    <col min="5797" max="5797" width="11.140625" style="1" customWidth="1"/>
    <col min="5798" max="5798" width="13.140625" style="1" customWidth="1"/>
    <col min="5799" max="5799" width="12.140625" style="1" customWidth="1"/>
    <col min="5800" max="5800" width="7.42578125" style="1" customWidth="1"/>
    <col min="5801" max="5801" width="13.28515625" style="1" customWidth="1"/>
    <col min="5802" max="5802" width="13.140625" style="1" customWidth="1"/>
    <col min="5803" max="5803" width="10.85546875" style="1" customWidth="1"/>
    <col min="5804" max="5804" width="14.28515625" style="1" customWidth="1"/>
    <col min="5805" max="5805" width="10.140625" style="1" customWidth="1"/>
    <col min="5806" max="5806" width="7.28515625" style="1" customWidth="1"/>
    <col min="5807" max="5807" width="11.85546875" style="1" customWidth="1"/>
    <col min="5808" max="5808" width="11.28515625" style="1" customWidth="1"/>
    <col min="5809" max="5809" width="8.85546875" style="1" customWidth="1"/>
    <col min="5810" max="5810" width="12.7109375" style="1" customWidth="1"/>
    <col min="5811" max="5813" width="9.140625" style="1" customWidth="1"/>
    <col min="5814" max="5814" width="11.42578125" style="1" customWidth="1"/>
    <col min="5815" max="5815" width="8.140625" style="1" customWidth="1"/>
    <col min="5816" max="5816" width="13.85546875" style="1" customWidth="1"/>
    <col min="5817" max="5817" width="13" style="1" customWidth="1"/>
    <col min="5818" max="5821" width="15" style="1" customWidth="1"/>
    <col min="5822" max="5822" width="14.85546875" style="1" customWidth="1"/>
    <col min="5823" max="5823" width="15.85546875" style="1" customWidth="1"/>
    <col min="5824" max="5824" width="15.7109375" style="1" customWidth="1"/>
    <col min="5825" max="5835" width="14.42578125" style="1" customWidth="1"/>
    <col min="5836" max="5839" width="15.5703125" style="1" customWidth="1"/>
    <col min="5840" max="5845" width="14.42578125" style="1" customWidth="1"/>
    <col min="5846" max="5846" width="10.140625" style="1" customWidth="1"/>
    <col min="5847" max="5847" width="16" style="1" customWidth="1"/>
    <col min="5848" max="5848" width="12.28515625" style="1" customWidth="1"/>
    <col min="5849" max="5849" width="12.5703125" style="1" customWidth="1"/>
    <col min="5850" max="5850" width="11" style="1" customWidth="1"/>
    <col min="5851" max="5852" width="13.42578125" style="1" customWidth="1"/>
    <col min="5853" max="5853" width="11.5703125" style="1" customWidth="1"/>
    <col min="5854" max="5854" width="14.140625" style="1" customWidth="1"/>
    <col min="5855" max="5855" width="7.42578125" style="1" customWidth="1"/>
    <col min="5856" max="5857" width="11.5703125" style="1" customWidth="1"/>
    <col min="5858" max="5858" width="9.5703125" style="1" customWidth="1"/>
    <col min="5859" max="5859" width="15.5703125" style="1" customWidth="1"/>
    <col min="5860" max="5860" width="14.28515625" style="1" customWidth="1"/>
    <col min="5861" max="5861" width="13.140625" style="1" customWidth="1"/>
    <col min="5862" max="6035" width="9.140625" style="1"/>
    <col min="6036" max="6036" width="35.5703125" style="1" customWidth="1"/>
    <col min="6037" max="6037" width="19.140625" style="1" customWidth="1"/>
    <col min="6038" max="6038" width="18.5703125" style="1" customWidth="1"/>
    <col min="6039" max="6039" width="17.7109375" style="1" customWidth="1"/>
    <col min="6040" max="6040" width="20.140625" style="1" customWidth="1"/>
    <col min="6041" max="6041" width="12.140625" style="1" customWidth="1"/>
    <col min="6042" max="6051" width="9.140625" style="1" customWidth="1"/>
    <col min="6052" max="6052" width="14.5703125" style="1" customWidth="1"/>
    <col min="6053" max="6053" width="11.140625" style="1" customWidth="1"/>
    <col min="6054" max="6054" width="13.140625" style="1" customWidth="1"/>
    <col min="6055" max="6055" width="12.140625" style="1" customWidth="1"/>
    <col min="6056" max="6056" width="7.42578125" style="1" customWidth="1"/>
    <col min="6057" max="6057" width="13.28515625" style="1" customWidth="1"/>
    <col min="6058" max="6058" width="13.140625" style="1" customWidth="1"/>
    <col min="6059" max="6059" width="10.85546875" style="1" customWidth="1"/>
    <col min="6060" max="6060" width="14.28515625" style="1" customWidth="1"/>
    <col min="6061" max="6061" width="10.140625" style="1" customWidth="1"/>
    <col min="6062" max="6062" width="7.28515625" style="1" customWidth="1"/>
    <col min="6063" max="6063" width="11.85546875" style="1" customWidth="1"/>
    <col min="6064" max="6064" width="11.28515625" style="1" customWidth="1"/>
    <col min="6065" max="6065" width="8.85546875" style="1" customWidth="1"/>
    <col min="6066" max="6066" width="12.7109375" style="1" customWidth="1"/>
    <col min="6067" max="6069" width="9.140625" style="1" customWidth="1"/>
    <col min="6070" max="6070" width="11.42578125" style="1" customWidth="1"/>
    <col min="6071" max="6071" width="8.140625" style="1" customWidth="1"/>
    <col min="6072" max="6072" width="13.85546875" style="1" customWidth="1"/>
    <col min="6073" max="6073" width="13" style="1" customWidth="1"/>
    <col min="6074" max="6077" width="15" style="1" customWidth="1"/>
    <col min="6078" max="6078" width="14.85546875" style="1" customWidth="1"/>
    <col min="6079" max="6079" width="15.85546875" style="1" customWidth="1"/>
    <col min="6080" max="6080" width="15.7109375" style="1" customWidth="1"/>
    <col min="6081" max="6091" width="14.42578125" style="1" customWidth="1"/>
    <col min="6092" max="6095" width="15.5703125" style="1" customWidth="1"/>
    <col min="6096" max="6101" width="14.42578125" style="1" customWidth="1"/>
    <col min="6102" max="6102" width="10.140625" style="1" customWidth="1"/>
    <col min="6103" max="6103" width="16" style="1" customWidth="1"/>
    <col min="6104" max="6104" width="12.28515625" style="1" customWidth="1"/>
    <col min="6105" max="6105" width="12.5703125" style="1" customWidth="1"/>
    <col min="6106" max="6106" width="11" style="1" customWidth="1"/>
    <col min="6107" max="6108" width="13.42578125" style="1" customWidth="1"/>
    <col min="6109" max="6109" width="11.5703125" style="1" customWidth="1"/>
    <col min="6110" max="6110" width="14.140625" style="1" customWidth="1"/>
    <col min="6111" max="6111" width="7.42578125" style="1" customWidth="1"/>
    <col min="6112" max="6113" width="11.5703125" style="1" customWidth="1"/>
    <col min="6114" max="6114" width="9.5703125" style="1" customWidth="1"/>
    <col min="6115" max="6115" width="15.5703125" style="1" customWidth="1"/>
    <col min="6116" max="6116" width="14.28515625" style="1" customWidth="1"/>
    <col min="6117" max="6117" width="13.140625" style="1" customWidth="1"/>
    <col min="6118" max="6291" width="9.140625" style="1"/>
    <col min="6292" max="6292" width="35.5703125" style="1" customWidth="1"/>
    <col min="6293" max="6293" width="19.140625" style="1" customWidth="1"/>
    <col min="6294" max="6294" width="18.5703125" style="1" customWidth="1"/>
    <col min="6295" max="6295" width="17.7109375" style="1" customWidth="1"/>
    <col min="6296" max="6296" width="20.140625" style="1" customWidth="1"/>
    <col min="6297" max="6297" width="12.140625" style="1" customWidth="1"/>
    <col min="6298" max="6307" width="9.140625" style="1" customWidth="1"/>
    <col min="6308" max="6308" width="14.5703125" style="1" customWidth="1"/>
    <col min="6309" max="6309" width="11.140625" style="1" customWidth="1"/>
    <col min="6310" max="6310" width="13.140625" style="1" customWidth="1"/>
    <col min="6311" max="6311" width="12.140625" style="1" customWidth="1"/>
    <col min="6312" max="6312" width="7.42578125" style="1" customWidth="1"/>
    <col min="6313" max="6313" width="13.28515625" style="1" customWidth="1"/>
    <col min="6314" max="6314" width="13.140625" style="1" customWidth="1"/>
    <col min="6315" max="6315" width="10.85546875" style="1" customWidth="1"/>
    <col min="6316" max="6316" width="14.28515625" style="1" customWidth="1"/>
    <col min="6317" max="6317" width="10.140625" style="1" customWidth="1"/>
    <col min="6318" max="6318" width="7.28515625" style="1" customWidth="1"/>
    <col min="6319" max="6319" width="11.85546875" style="1" customWidth="1"/>
    <col min="6320" max="6320" width="11.28515625" style="1" customWidth="1"/>
    <col min="6321" max="6321" width="8.85546875" style="1" customWidth="1"/>
    <col min="6322" max="6322" width="12.7109375" style="1" customWidth="1"/>
    <col min="6323" max="6325" width="9.140625" style="1" customWidth="1"/>
    <col min="6326" max="6326" width="11.42578125" style="1" customWidth="1"/>
    <col min="6327" max="6327" width="8.140625" style="1" customWidth="1"/>
    <col min="6328" max="6328" width="13.85546875" style="1" customWidth="1"/>
    <col min="6329" max="6329" width="13" style="1" customWidth="1"/>
    <col min="6330" max="6333" width="15" style="1" customWidth="1"/>
    <col min="6334" max="6334" width="14.85546875" style="1" customWidth="1"/>
    <col min="6335" max="6335" width="15.85546875" style="1" customWidth="1"/>
    <col min="6336" max="6336" width="15.7109375" style="1" customWidth="1"/>
    <col min="6337" max="6347" width="14.42578125" style="1" customWidth="1"/>
    <col min="6348" max="6351" width="15.5703125" style="1" customWidth="1"/>
    <col min="6352" max="6357" width="14.42578125" style="1" customWidth="1"/>
    <col min="6358" max="6358" width="10.140625" style="1" customWidth="1"/>
    <col min="6359" max="6359" width="16" style="1" customWidth="1"/>
    <col min="6360" max="6360" width="12.28515625" style="1" customWidth="1"/>
    <col min="6361" max="6361" width="12.5703125" style="1" customWidth="1"/>
    <col min="6362" max="6362" width="11" style="1" customWidth="1"/>
    <col min="6363" max="6364" width="13.42578125" style="1" customWidth="1"/>
    <col min="6365" max="6365" width="11.5703125" style="1" customWidth="1"/>
    <col min="6366" max="6366" width="14.140625" style="1" customWidth="1"/>
    <col min="6367" max="6367" width="7.42578125" style="1" customWidth="1"/>
    <col min="6368" max="6369" width="11.5703125" style="1" customWidth="1"/>
    <col min="6370" max="6370" width="9.5703125" style="1" customWidth="1"/>
    <col min="6371" max="6371" width="15.5703125" style="1" customWidth="1"/>
    <col min="6372" max="6372" width="14.28515625" style="1" customWidth="1"/>
    <col min="6373" max="6373" width="13.140625" style="1" customWidth="1"/>
    <col min="6374" max="6547" width="9.140625" style="1"/>
    <col min="6548" max="6548" width="35.5703125" style="1" customWidth="1"/>
    <col min="6549" max="6549" width="19.140625" style="1" customWidth="1"/>
    <col min="6550" max="6550" width="18.5703125" style="1" customWidth="1"/>
    <col min="6551" max="6551" width="17.7109375" style="1" customWidth="1"/>
    <col min="6552" max="6552" width="20.140625" style="1" customWidth="1"/>
    <col min="6553" max="6553" width="12.140625" style="1" customWidth="1"/>
    <col min="6554" max="6563" width="9.140625" style="1" customWidth="1"/>
    <col min="6564" max="6564" width="14.5703125" style="1" customWidth="1"/>
    <col min="6565" max="6565" width="11.140625" style="1" customWidth="1"/>
    <col min="6566" max="6566" width="13.140625" style="1" customWidth="1"/>
    <col min="6567" max="6567" width="12.140625" style="1" customWidth="1"/>
    <col min="6568" max="6568" width="7.42578125" style="1" customWidth="1"/>
    <col min="6569" max="6569" width="13.28515625" style="1" customWidth="1"/>
    <col min="6570" max="6570" width="13.140625" style="1" customWidth="1"/>
    <col min="6571" max="6571" width="10.85546875" style="1" customWidth="1"/>
    <col min="6572" max="6572" width="14.28515625" style="1" customWidth="1"/>
    <col min="6573" max="6573" width="10.140625" style="1" customWidth="1"/>
    <col min="6574" max="6574" width="7.28515625" style="1" customWidth="1"/>
    <col min="6575" max="6575" width="11.85546875" style="1" customWidth="1"/>
    <col min="6576" max="6576" width="11.28515625" style="1" customWidth="1"/>
    <col min="6577" max="6577" width="8.85546875" style="1" customWidth="1"/>
    <col min="6578" max="6578" width="12.7109375" style="1" customWidth="1"/>
    <col min="6579" max="6581" width="9.140625" style="1" customWidth="1"/>
    <col min="6582" max="6582" width="11.42578125" style="1" customWidth="1"/>
    <col min="6583" max="6583" width="8.140625" style="1" customWidth="1"/>
    <col min="6584" max="6584" width="13.85546875" style="1" customWidth="1"/>
    <col min="6585" max="6585" width="13" style="1" customWidth="1"/>
    <col min="6586" max="6589" width="15" style="1" customWidth="1"/>
    <col min="6590" max="6590" width="14.85546875" style="1" customWidth="1"/>
    <col min="6591" max="6591" width="15.85546875" style="1" customWidth="1"/>
    <col min="6592" max="6592" width="15.7109375" style="1" customWidth="1"/>
    <col min="6593" max="6603" width="14.42578125" style="1" customWidth="1"/>
    <col min="6604" max="6607" width="15.5703125" style="1" customWidth="1"/>
    <col min="6608" max="6613" width="14.42578125" style="1" customWidth="1"/>
    <col min="6614" max="6614" width="10.140625" style="1" customWidth="1"/>
    <col min="6615" max="6615" width="16" style="1" customWidth="1"/>
    <col min="6616" max="6616" width="12.28515625" style="1" customWidth="1"/>
    <col min="6617" max="6617" width="12.5703125" style="1" customWidth="1"/>
    <col min="6618" max="6618" width="11" style="1" customWidth="1"/>
    <col min="6619" max="6620" width="13.42578125" style="1" customWidth="1"/>
    <col min="6621" max="6621" width="11.5703125" style="1" customWidth="1"/>
    <col min="6622" max="6622" width="14.140625" style="1" customWidth="1"/>
    <col min="6623" max="6623" width="7.42578125" style="1" customWidth="1"/>
    <col min="6624" max="6625" width="11.5703125" style="1" customWidth="1"/>
    <col min="6626" max="6626" width="9.5703125" style="1" customWidth="1"/>
    <col min="6627" max="6627" width="15.5703125" style="1" customWidth="1"/>
    <col min="6628" max="6628" width="14.28515625" style="1" customWidth="1"/>
    <col min="6629" max="6629" width="13.140625" style="1" customWidth="1"/>
    <col min="6630" max="6803" width="9.140625" style="1"/>
    <col min="6804" max="6804" width="35.5703125" style="1" customWidth="1"/>
    <col min="6805" max="6805" width="19.140625" style="1" customWidth="1"/>
    <col min="6806" max="6806" width="18.5703125" style="1" customWidth="1"/>
    <col min="6807" max="6807" width="17.7109375" style="1" customWidth="1"/>
    <col min="6808" max="6808" width="20.140625" style="1" customWidth="1"/>
    <col min="6809" max="6809" width="12.140625" style="1" customWidth="1"/>
    <col min="6810" max="6819" width="9.140625" style="1" customWidth="1"/>
    <col min="6820" max="6820" width="14.5703125" style="1" customWidth="1"/>
    <col min="6821" max="6821" width="11.140625" style="1" customWidth="1"/>
    <col min="6822" max="6822" width="13.140625" style="1" customWidth="1"/>
    <col min="6823" max="6823" width="12.140625" style="1" customWidth="1"/>
    <col min="6824" max="6824" width="7.42578125" style="1" customWidth="1"/>
    <col min="6825" max="6825" width="13.28515625" style="1" customWidth="1"/>
    <col min="6826" max="6826" width="13.140625" style="1" customWidth="1"/>
    <col min="6827" max="6827" width="10.85546875" style="1" customWidth="1"/>
    <col min="6828" max="6828" width="14.28515625" style="1" customWidth="1"/>
    <col min="6829" max="6829" width="10.140625" style="1" customWidth="1"/>
    <col min="6830" max="6830" width="7.28515625" style="1" customWidth="1"/>
    <col min="6831" max="6831" width="11.85546875" style="1" customWidth="1"/>
    <col min="6832" max="6832" width="11.28515625" style="1" customWidth="1"/>
    <col min="6833" max="6833" width="8.85546875" style="1" customWidth="1"/>
    <col min="6834" max="6834" width="12.7109375" style="1" customWidth="1"/>
    <col min="6835" max="6837" width="9.140625" style="1" customWidth="1"/>
    <col min="6838" max="6838" width="11.42578125" style="1" customWidth="1"/>
    <col min="6839" max="6839" width="8.140625" style="1" customWidth="1"/>
    <col min="6840" max="6840" width="13.85546875" style="1" customWidth="1"/>
    <col min="6841" max="6841" width="13" style="1" customWidth="1"/>
    <col min="6842" max="6845" width="15" style="1" customWidth="1"/>
    <col min="6846" max="6846" width="14.85546875" style="1" customWidth="1"/>
    <col min="6847" max="6847" width="15.85546875" style="1" customWidth="1"/>
    <col min="6848" max="6848" width="15.7109375" style="1" customWidth="1"/>
    <col min="6849" max="6859" width="14.42578125" style="1" customWidth="1"/>
    <col min="6860" max="6863" width="15.5703125" style="1" customWidth="1"/>
    <col min="6864" max="6869" width="14.42578125" style="1" customWidth="1"/>
    <col min="6870" max="6870" width="10.140625" style="1" customWidth="1"/>
    <col min="6871" max="6871" width="16" style="1" customWidth="1"/>
    <col min="6872" max="6872" width="12.28515625" style="1" customWidth="1"/>
    <col min="6873" max="6873" width="12.5703125" style="1" customWidth="1"/>
    <col min="6874" max="6874" width="11" style="1" customWidth="1"/>
    <col min="6875" max="6876" width="13.42578125" style="1" customWidth="1"/>
    <col min="6877" max="6877" width="11.5703125" style="1" customWidth="1"/>
    <col min="6878" max="6878" width="14.140625" style="1" customWidth="1"/>
    <col min="6879" max="6879" width="7.42578125" style="1" customWidth="1"/>
    <col min="6880" max="6881" width="11.5703125" style="1" customWidth="1"/>
    <col min="6882" max="6882" width="9.5703125" style="1" customWidth="1"/>
    <col min="6883" max="6883" width="15.5703125" style="1" customWidth="1"/>
    <col min="6884" max="6884" width="14.28515625" style="1" customWidth="1"/>
    <col min="6885" max="6885" width="13.140625" style="1" customWidth="1"/>
    <col min="6886" max="7059" width="9.140625" style="1"/>
    <col min="7060" max="7060" width="35.5703125" style="1" customWidth="1"/>
    <col min="7061" max="7061" width="19.140625" style="1" customWidth="1"/>
    <col min="7062" max="7062" width="18.5703125" style="1" customWidth="1"/>
    <col min="7063" max="7063" width="17.7109375" style="1" customWidth="1"/>
    <col min="7064" max="7064" width="20.140625" style="1" customWidth="1"/>
    <col min="7065" max="7065" width="12.140625" style="1" customWidth="1"/>
    <col min="7066" max="7075" width="9.140625" style="1" customWidth="1"/>
    <col min="7076" max="7076" width="14.5703125" style="1" customWidth="1"/>
    <col min="7077" max="7077" width="11.140625" style="1" customWidth="1"/>
    <col min="7078" max="7078" width="13.140625" style="1" customWidth="1"/>
    <col min="7079" max="7079" width="12.140625" style="1" customWidth="1"/>
    <col min="7080" max="7080" width="7.42578125" style="1" customWidth="1"/>
    <col min="7081" max="7081" width="13.28515625" style="1" customWidth="1"/>
    <col min="7082" max="7082" width="13.140625" style="1" customWidth="1"/>
    <col min="7083" max="7083" width="10.85546875" style="1" customWidth="1"/>
    <col min="7084" max="7084" width="14.28515625" style="1" customWidth="1"/>
    <col min="7085" max="7085" width="10.140625" style="1" customWidth="1"/>
    <col min="7086" max="7086" width="7.28515625" style="1" customWidth="1"/>
    <col min="7087" max="7087" width="11.85546875" style="1" customWidth="1"/>
    <col min="7088" max="7088" width="11.28515625" style="1" customWidth="1"/>
    <col min="7089" max="7089" width="8.85546875" style="1" customWidth="1"/>
    <col min="7090" max="7090" width="12.7109375" style="1" customWidth="1"/>
    <col min="7091" max="7093" width="9.140625" style="1" customWidth="1"/>
    <col min="7094" max="7094" width="11.42578125" style="1" customWidth="1"/>
    <col min="7095" max="7095" width="8.140625" style="1" customWidth="1"/>
    <col min="7096" max="7096" width="13.85546875" style="1" customWidth="1"/>
    <col min="7097" max="7097" width="13" style="1" customWidth="1"/>
    <col min="7098" max="7101" width="15" style="1" customWidth="1"/>
    <col min="7102" max="7102" width="14.85546875" style="1" customWidth="1"/>
    <col min="7103" max="7103" width="15.85546875" style="1" customWidth="1"/>
    <col min="7104" max="7104" width="15.7109375" style="1" customWidth="1"/>
    <col min="7105" max="7115" width="14.42578125" style="1" customWidth="1"/>
    <col min="7116" max="7119" width="15.5703125" style="1" customWidth="1"/>
    <col min="7120" max="7125" width="14.42578125" style="1" customWidth="1"/>
    <col min="7126" max="7126" width="10.140625" style="1" customWidth="1"/>
    <col min="7127" max="7127" width="16" style="1" customWidth="1"/>
    <col min="7128" max="7128" width="12.28515625" style="1" customWidth="1"/>
    <col min="7129" max="7129" width="12.5703125" style="1" customWidth="1"/>
    <col min="7130" max="7130" width="11" style="1" customWidth="1"/>
    <col min="7131" max="7132" width="13.42578125" style="1" customWidth="1"/>
    <col min="7133" max="7133" width="11.5703125" style="1" customWidth="1"/>
    <col min="7134" max="7134" width="14.140625" style="1" customWidth="1"/>
    <col min="7135" max="7135" width="7.42578125" style="1" customWidth="1"/>
    <col min="7136" max="7137" width="11.5703125" style="1" customWidth="1"/>
    <col min="7138" max="7138" width="9.5703125" style="1" customWidth="1"/>
    <col min="7139" max="7139" width="15.5703125" style="1" customWidth="1"/>
    <col min="7140" max="7140" width="14.28515625" style="1" customWidth="1"/>
    <col min="7141" max="7141" width="13.140625" style="1" customWidth="1"/>
    <col min="7142" max="7315" width="9.140625" style="1"/>
    <col min="7316" max="7316" width="35.5703125" style="1" customWidth="1"/>
    <col min="7317" max="7317" width="19.140625" style="1" customWidth="1"/>
    <col min="7318" max="7318" width="18.5703125" style="1" customWidth="1"/>
    <col min="7319" max="7319" width="17.7109375" style="1" customWidth="1"/>
    <col min="7320" max="7320" width="20.140625" style="1" customWidth="1"/>
    <col min="7321" max="7321" width="12.140625" style="1" customWidth="1"/>
    <col min="7322" max="7331" width="9.140625" style="1" customWidth="1"/>
    <col min="7332" max="7332" width="14.5703125" style="1" customWidth="1"/>
    <col min="7333" max="7333" width="11.140625" style="1" customWidth="1"/>
    <col min="7334" max="7334" width="13.140625" style="1" customWidth="1"/>
    <col min="7335" max="7335" width="12.140625" style="1" customWidth="1"/>
    <col min="7336" max="7336" width="7.42578125" style="1" customWidth="1"/>
    <col min="7337" max="7337" width="13.28515625" style="1" customWidth="1"/>
    <col min="7338" max="7338" width="13.140625" style="1" customWidth="1"/>
    <col min="7339" max="7339" width="10.85546875" style="1" customWidth="1"/>
    <col min="7340" max="7340" width="14.28515625" style="1" customWidth="1"/>
    <col min="7341" max="7341" width="10.140625" style="1" customWidth="1"/>
    <col min="7342" max="7342" width="7.28515625" style="1" customWidth="1"/>
    <col min="7343" max="7343" width="11.85546875" style="1" customWidth="1"/>
    <col min="7344" max="7344" width="11.28515625" style="1" customWidth="1"/>
    <col min="7345" max="7345" width="8.85546875" style="1" customWidth="1"/>
    <col min="7346" max="7346" width="12.7109375" style="1" customWidth="1"/>
    <col min="7347" max="7349" width="9.140625" style="1" customWidth="1"/>
    <col min="7350" max="7350" width="11.42578125" style="1" customWidth="1"/>
    <col min="7351" max="7351" width="8.140625" style="1" customWidth="1"/>
    <col min="7352" max="7352" width="13.85546875" style="1" customWidth="1"/>
    <col min="7353" max="7353" width="13" style="1" customWidth="1"/>
    <col min="7354" max="7357" width="15" style="1" customWidth="1"/>
    <col min="7358" max="7358" width="14.85546875" style="1" customWidth="1"/>
    <col min="7359" max="7359" width="15.85546875" style="1" customWidth="1"/>
    <col min="7360" max="7360" width="15.7109375" style="1" customWidth="1"/>
    <col min="7361" max="7371" width="14.42578125" style="1" customWidth="1"/>
    <col min="7372" max="7375" width="15.5703125" style="1" customWidth="1"/>
    <col min="7376" max="7381" width="14.42578125" style="1" customWidth="1"/>
    <col min="7382" max="7382" width="10.140625" style="1" customWidth="1"/>
    <col min="7383" max="7383" width="16" style="1" customWidth="1"/>
    <col min="7384" max="7384" width="12.28515625" style="1" customWidth="1"/>
    <col min="7385" max="7385" width="12.5703125" style="1" customWidth="1"/>
    <col min="7386" max="7386" width="11" style="1" customWidth="1"/>
    <col min="7387" max="7388" width="13.42578125" style="1" customWidth="1"/>
    <col min="7389" max="7389" width="11.5703125" style="1" customWidth="1"/>
    <col min="7390" max="7390" width="14.140625" style="1" customWidth="1"/>
    <col min="7391" max="7391" width="7.42578125" style="1" customWidth="1"/>
    <col min="7392" max="7393" width="11.5703125" style="1" customWidth="1"/>
    <col min="7394" max="7394" width="9.5703125" style="1" customWidth="1"/>
    <col min="7395" max="7395" width="15.5703125" style="1" customWidth="1"/>
    <col min="7396" max="7396" width="14.28515625" style="1" customWidth="1"/>
    <col min="7397" max="7397" width="13.140625" style="1" customWidth="1"/>
    <col min="7398" max="7571" width="9.140625" style="1"/>
    <col min="7572" max="7572" width="35.5703125" style="1" customWidth="1"/>
    <col min="7573" max="7573" width="19.140625" style="1" customWidth="1"/>
    <col min="7574" max="7574" width="18.5703125" style="1" customWidth="1"/>
    <col min="7575" max="7575" width="17.7109375" style="1" customWidth="1"/>
    <col min="7576" max="7576" width="20.140625" style="1" customWidth="1"/>
    <col min="7577" max="7577" width="12.140625" style="1" customWidth="1"/>
    <col min="7578" max="7587" width="9.140625" style="1" customWidth="1"/>
    <col min="7588" max="7588" width="14.5703125" style="1" customWidth="1"/>
    <col min="7589" max="7589" width="11.140625" style="1" customWidth="1"/>
    <col min="7590" max="7590" width="13.140625" style="1" customWidth="1"/>
    <col min="7591" max="7591" width="12.140625" style="1" customWidth="1"/>
    <col min="7592" max="7592" width="7.42578125" style="1" customWidth="1"/>
    <col min="7593" max="7593" width="13.28515625" style="1" customWidth="1"/>
    <col min="7594" max="7594" width="13.140625" style="1" customWidth="1"/>
    <col min="7595" max="7595" width="10.85546875" style="1" customWidth="1"/>
    <col min="7596" max="7596" width="14.28515625" style="1" customWidth="1"/>
    <col min="7597" max="7597" width="10.140625" style="1" customWidth="1"/>
    <col min="7598" max="7598" width="7.28515625" style="1" customWidth="1"/>
    <col min="7599" max="7599" width="11.85546875" style="1" customWidth="1"/>
    <col min="7600" max="7600" width="11.28515625" style="1" customWidth="1"/>
    <col min="7601" max="7601" width="8.85546875" style="1" customWidth="1"/>
    <col min="7602" max="7602" width="12.7109375" style="1" customWidth="1"/>
    <col min="7603" max="7605" width="9.140625" style="1" customWidth="1"/>
    <col min="7606" max="7606" width="11.42578125" style="1" customWidth="1"/>
    <col min="7607" max="7607" width="8.140625" style="1" customWidth="1"/>
    <col min="7608" max="7608" width="13.85546875" style="1" customWidth="1"/>
    <col min="7609" max="7609" width="13" style="1" customWidth="1"/>
    <col min="7610" max="7613" width="15" style="1" customWidth="1"/>
    <col min="7614" max="7614" width="14.85546875" style="1" customWidth="1"/>
    <col min="7615" max="7615" width="15.85546875" style="1" customWidth="1"/>
    <col min="7616" max="7616" width="15.7109375" style="1" customWidth="1"/>
    <col min="7617" max="7627" width="14.42578125" style="1" customWidth="1"/>
    <col min="7628" max="7631" width="15.5703125" style="1" customWidth="1"/>
    <col min="7632" max="7637" width="14.42578125" style="1" customWidth="1"/>
    <col min="7638" max="7638" width="10.140625" style="1" customWidth="1"/>
    <col min="7639" max="7639" width="16" style="1" customWidth="1"/>
    <col min="7640" max="7640" width="12.28515625" style="1" customWidth="1"/>
    <col min="7641" max="7641" width="12.5703125" style="1" customWidth="1"/>
    <col min="7642" max="7642" width="11" style="1" customWidth="1"/>
    <col min="7643" max="7644" width="13.42578125" style="1" customWidth="1"/>
    <col min="7645" max="7645" width="11.5703125" style="1" customWidth="1"/>
    <col min="7646" max="7646" width="14.140625" style="1" customWidth="1"/>
    <col min="7647" max="7647" width="7.42578125" style="1" customWidth="1"/>
    <col min="7648" max="7649" width="11.5703125" style="1" customWidth="1"/>
    <col min="7650" max="7650" width="9.5703125" style="1" customWidth="1"/>
    <col min="7651" max="7651" width="15.5703125" style="1" customWidth="1"/>
    <col min="7652" max="7652" width="14.28515625" style="1" customWidth="1"/>
    <col min="7653" max="7653" width="13.140625" style="1" customWidth="1"/>
    <col min="7654" max="7827" width="9.140625" style="1"/>
    <col min="7828" max="7828" width="35.5703125" style="1" customWidth="1"/>
    <col min="7829" max="7829" width="19.140625" style="1" customWidth="1"/>
    <col min="7830" max="7830" width="18.5703125" style="1" customWidth="1"/>
    <col min="7831" max="7831" width="17.7109375" style="1" customWidth="1"/>
    <col min="7832" max="7832" width="20.140625" style="1" customWidth="1"/>
    <col min="7833" max="7833" width="12.140625" style="1" customWidth="1"/>
    <col min="7834" max="7843" width="9.140625" style="1" customWidth="1"/>
    <col min="7844" max="7844" width="14.5703125" style="1" customWidth="1"/>
    <col min="7845" max="7845" width="11.140625" style="1" customWidth="1"/>
    <col min="7846" max="7846" width="13.140625" style="1" customWidth="1"/>
    <col min="7847" max="7847" width="12.140625" style="1" customWidth="1"/>
    <col min="7848" max="7848" width="7.42578125" style="1" customWidth="1"/>
    <col min="7849" max="7849" width="13.28515625" style="1" customWidth="1"/>
    <col min="7850" max="7850" width="13.140625" style="1" customWidth="1"/>
    <col min="7851" max="7851" width="10.85546875" style="1" customWidth="1"/>
    <col min="7852" max="7852" width="14.28515625" style="1" customWidth="1"/>
    <col min="7853" max="7853" width="10.140625" style="1" customWidth="1"/>
    <col min="7854" max="7854" width="7.28515625" style="1" customWidth="1"/>
    <col min="7855" max="7855" width="11.85546875" style="1" customWidth="1"/>
    <col min="7856" max="7856" width="11.28515625" style="1" customWidth="1"/>
    <col min="7857" max="7857" width="8.85546875" style="1" customWidth="1"/>
    <col min="7858" max="7858" width="12.7109375" style="1" customWidth="1"/>
    <col min="7859" max="7861" width="9.140625" style="1" customWidth="1"/>
    <col min="7862" max="7862" width="11.42578125" style="1" customWidth="1"/>
    <col min="7863" max="7863" width="8.140625" style="1" customWidth="1"/>
    <col min="7864" max="7864" width="13.85546875" style="1" customWidth="1"/>
    <col min="7865" max="7865" width="13" style="1" customWidth="1"/>
    <col min="7866" max="7869" width="15" style="1" customWidth="1"/>
    <col min="7870" max="7870" width="14.85546875" style="1" customWidth="1"/>
    <col min="7871" max="7871" width="15.85546875" style="1" customWidth="1"/>
    <col min="7872" max="7872" width="15.7109375" style="1" customWidth="1"/>
    <col min="7873" max="7883" width="14.42578125" style="1" customWidth="1"/>
    <col min="7884" max="7887" width="15.5703125" style="1" customWidth="1"/>
    <col min="7888" max="7893" width="14.42578125" style="1" customWidth="1"/>
    <col min="7894" max="7894" width="10.140625" style="1" customWidth="1"/>
    <col min="7895" max="7895" width="16" style="1" customWidth="1"/>
    <col min="7896" max="7896" width="12.28515625" style="1" customWidth="1"/>
    <col min="7897" max="7897" width="12.5703125" style="1" customWidth="1"/>
    <col min="7898" max="7898" width="11" style="1" customWidth="1"/>
    <col min="7899" max="7900" width="13.42578125" style="1" customWidth="1"/>
    <col min="7901" max="7901" width="11.5703125" style="1" customWidth="1"/>
    <col min="7902" max="7902" width="14.140625" style="1" customWidth="1"/>
    <col min="7903" max="7903" width="7.42578125" style="1" customWidth="1"/>
    <col min="7904" max="7905" width="11.5703125" style="1" customWidth="1"/>
    <col min="7906" max="7906" width="9.5703125" style="1" customWidth="1"/>
    <col min="7907" max="7907" width="15.5703125" style="1" customWidth="1"/>
    <col min="7908" max="7908" width="14.28515625" style="1" customWidth="1"/>
    <col min="7909" max="7909" width="13.140625" style="1" customWidth="1"/>
    <col min="7910" max="8083" width="9.140625" style="1"/>
    <col min="8084" max="8084" width="35.5703125" style="1" customWidth="1"/>
    <col min="8085" max="8085" width="19.140625" style="1" customWidth="1"/>
    <col min="8086" max="8086" width="18.5703125" style="1" customWidth="1"/>
    <col min="8087" max="8087" width="17.7109375" style="1" customWidth="1"/>
    <col min="8088" max="8088" width="20.140625" style="1" customWidth="1"/>
    <col min="8089" max="8089" width="12.140625" style="1" customWidth="1"/>
    <col min="8090" max="8099" width="9.140625" style="1" customWidth="1"/>
    <col min="8100" max="8100" width="14.5703125" style="1" customWidth="1"/>
    <col min="8101" max="8101" width="11.140625" style="1" customWidth="1"/>
    <col min="8102" max="8102" width="13.140625" style="1" customWidth="1"/>
    <col min="8103" max="8103" width="12.140625" style="1" customWidth="1"/>
    <col min="8104" max="8104" width="7.42578125" style="1" customWidth="1"/>
    <col min="8105" max="8105" width="13.28515625" style="1" customWidth="1"/>
    <col min="8106" max="8106" width="13.140625" style="1" customWidth="1"/>
    <col min="8107" max="8107" width="10.85546875" style="1" customWidth="1"/>
    <col min="8108" max="8108" width="14.28515625" style="1" customWidth="1"/>
    <col min="8109" max="8109" width="10.140625" style="1" customWidth="1"/>
    <col min="8110" max="8110" width="7.28515625" style="1" customWidth="1"/>
    <col min="8111" max="8111" width="11.85546875" style="1" customWidth="1"/>
    <col min="8112" max="8112" width="11.28515625" style="1" customWidth="1"/>
    <col min="8113" max="8113" width="8.85546875" style="1" customWidth="1"/>
    <col min="8114" max="8114" width="12.7109375" style="1" customWidth="1"/>
    <col min="8115" max="8117" width="9.140625" style="1" customWidth="1"/>
    <col min="8118" max="8118" width="11.42578125" style="1" customWidth="1"/>
    <col min="8119" max="8119" width="8.140625" style="1" customWidth="1"/>
    <col min="8120" max="8120" width="13.85546875" style="1" customWidth="1"/>
    <col min="8121" max="8121" width="13" style="1" customWidth="1"/>
    <col min="8122" max="8125" width="15" style="1" customWidth="1"/>
    <col min="8126" max="8126" width="14.85546875" style="1" customWidth="1"/>
    <col min="8127" max="8127" width="15.85546875" style="1" customWidth="1"/>
    <col min="8128" max="8128" width="15.7109375" style="1" customWidth="1"/>
    <col min="8129" max="8139" width="14.42578125" style="1" customWidth="1"/>
    <col min="8140" max="8143" width="15.5703125" style="1" customWidth="1"/>
    <col min="8144" max="8149" width="14.42578125" style="1" customWidth="1"/>
    <col min="8150" max="8150" width="10.140625" style="1" customWidth="1"/>
    <col min="8151" max="8151" width="16" style="1" customWidth="1"/>
    <col min="8152" max="8152" width="12.28515625" style="1" customWidth="1"/>
    <col min="8153" max="8153" width="12.5703125" style="1" customWidth="1"/>
    <col min="8154" max="8154" width="11" style="1" customWidth="1"/>
    <col min="8155" max="8156" width="13.42578125" style="1" customWidth="1"/>
    <col min="8157" max="8157" width="11.5703125" style="1" customWidth="1"/>
    <col min="8158" max="8158" width="14.140625" style="1" customWidth="1"/>
    <col min="8159" max="8159" width="7.42578125" style="1" customWidth="1"/>
    <col min="8160" max="8161" width="11.5703125" style="1" customWidth="1"/>
    <col min="8162" max="8162" width="9.5703125" style="1" customWidth="1"/>
    <col min="8163" max="8163" width="15.5703125" style="1" customWidth="1"/>
    <col min="8164" max="8164" width="14.28515625" style="1" customWidth="1"/>
    <col min="8165" max="8165" width="13.140625" style="1" customWidth="1"/>
    <col min="8166" max="8339" width="9.140625" style="1"/>
    <col min="8340" max="8340" width="35.5703125" style="1" customWidth="1"/>
    <col min="8341" max="8341" width="19.140625" style="1" customWidth="1"/>
    <col min="8342" max="8342" width="18.5703125" style="1" customWidth="1"/>
    <col min="8343" max="8343" width="17.7109375" style="1" customWidth="1"/>
    <col min="8344" max="8344" width="20.140625" style="1" customWidth="1"/>
    <col min="8345" max="8345" width="12.140625" style="1" customWidth="1"/>
    <col min="8346" max="8355" width="9.140625" style="1" customWidth="1"/>
    <col min="8356" max="8356" width="14.5703125" style="1" customWidth="1"/>
    <col min="8357" max="8357" width="11.140625" style="1" customWidth="1"/>
    <col min="8358" max="8358" width="13.140625" style="1" customWidth="1"/>
    <col min="8359" max="8359" width="12.140625" style="1" customWidth="1"/>
    <col min="8360" max="8360" width="7.42578125" style="1" customWidth="1"/>
    <col min="8361" max="8361" width="13.28515625" style="1" customWidth="1"/>
    <col min="8362" max="8362" width="13.140625" style="1" customWidth="1"/>
    <col min="8363" max="8363" width="10.85546875" style="1" customWidth="1"/>
    <col min="8364" max="8364" width="14.28515625" style="1" customWidth="1"/>
    <col min="8365" max="8365" width="10.140625" style="1" customWidth="1"/>
    <col min="8366" max="8366" width="7.28515625" style="1" customWidth="1"/>
    <col min="8367" max="8367" width="11.85546875" style="1" customWidth="1"/>
    <col min="8368" max="8368" width="11.28515625" style="1" customWidth="1"/>
    <col min="8369" max="8369" width="8.85546875" style="1" customWidth="1"/>
    <col min="8370" max="8370" width="12.7109375" style="1" customWidth="1"/>
    <col min="8371" max="8373" width="9.140625" style="1" customWidth="1"/>
    <col min="8374" max="8374" width="11.42578125" style="1" customWidth="1"/>
    <col min="8375" max="8375" width="8.140625" style="1" customWidth="1"/>
    <col min="8376" max="8376" width="13.85546875" style="1" customWidth="1"/>
    <col min="8377" max="8377" width="13" style="1" customWidth="1"/>
    <col min="8378" max="8381" width="15" style="1" customWidth="1"/>
    <col min="8382" max="8382" width="14.85546875" style="1" customWidth="1"/>
    <col min="8383" max="8383" width="15.85546875" style="1" customWidth="1"/>
    <col min="8384" max="8384" width="15.7109375" style="1" customWidth="1"/>
    <col min="8385" max="8395" width="14.42578125" style="1" customWidth="1"/>
    <col min="8396" max="8399" width="15.5703125" style="1" customWidth="1"/>
    <col min="8400" max="8405" width="14.42578125" style="1" customWidth="1"/>
    <col min="8406" max="8406" width="10.140625" style="1" customWidth="1"/>
    <col min="8407" max="8407" width="16" style="1" customWidth="1"/>
    <col min="8408" max="8408" width="12.28515625" style="1" customWidth="1"/>
    <col min="8409" max="8409" width="12.5703125" style="1" customWidth="1"/>
    <col min="8410" max="8410" width="11" style="1" customWidth="1"/>
    <col min="8411" max="8412" width="13.42578125" style="1" customWidth="1"/>
    <col min="8413" max="8413" width="11.5703125" style="1" customWidth="1"/>
    <col min="8414" max="8414" width="14.140625" style="1" customWidth="1"/>
    <col min="8415" max="8415" width="7.42578125" style="1" customWidth="1"/>
    <col min="8416" max="8417" width="11.5703125" style="1" customWidth="1"/>
    <col min="8418" max="8418" width="9.5703125" style="1" customWidth="1"/>
    <col min="8419" max="8419" width="15.5703125" style="1" customWidth="1"/>
    <col min="8420" max="8420" width="14.28515625" style="1" customWidth="1"/>
    <col min="8421" max="8421" width="13.140625" style="1" customWidth="1"/>
    <col min="8422" max="8595" width="9.140625" style="1"/>
    <col min="8596" max="8596" width="35.5703125" style="1" customWidth="1"/>
    <col min="8597" max="8597" width="19.140625" style="1" customWidth="1"/>
    <col min="8598" max="8598" width="18.5703125" style="1" customWidth="1"/>
    <col min="8599" max="8599" width="17.7109375" style="1" customWidth="1"/>
    <col min="8600" max="8600" width="20.140625" style="1" customWidth="1"/>
    <col min="8601" max="8601" width="12.140625" style="1" customWidth="1"/>
    <col min="8602" max="8611" width="9.140625" style="1" customWidth="1"/>
    <col min="8612" max="8612" width="14.5703125" style="1" customWidth="1"/>
    <col min="8613" max="8613" width="11.140625" style="1" customWidth="1"/>
    <col min="8614" max="8614" width="13.140625" style="1" customWidth="1"/>
    <col min="8615" max="8615" width="12.140625" style="1" customWidth="1"/>
    <col min="8616" max="8616" width="7.42578125" style="1" customWidth="1"/>
    <col min="8617" max="8617" width="13.28515625" style="1" customWidth="1"/>
    <col min="8618" max="8618" width="13.140625" style="1" customWidth="1"/>
    <col min="8619" max="8619" width="10.85546875" style="1" customWidth="1"/>
    <col min="8620" max="8620" width="14.28515625" style="1" customWidth="1"/>
    <col min="8621" max="8621" width="10.140625" style="1" customWidth="1"/>
    <col min="8622" max="8622" width="7.28515625" style="1" customWidth="1"/>
    <col min="8623" max="8623" width="11.85546875" style="1" customWidth="1"/>
    <col min="8624" max="8624" width="11.28515625" style="1" customWidth="1"/>
    <col min="8625" max="8625" width="8.85546875" style="1" customWidth="1"/>
    <col min="8626" max="8626" width="12.7109375" style="1" customWidth="1"/>
    <col min="8627" max="8629" width="9.140625" style="1" customWidth="1"/>
    <col min="8630" max="8630" width="11.42578125" style="1" customWidth="1"/>
    <col min="8631" max="8631" width="8.140625" style="1" customWidth="1"/>
    <col min="8632" max="8632" width="13.85546875" style="1" customWidth="1"/>
    <col min="8633" max="8633" width="13" style="1" customWidth="1"/>
    <col min="8634" max="8637" width="15" style="1" customWidth="1"/>
    <col min="8638" max="8638" width="14.85546875" style="1" customWidth="1"/>
    <col min="8639" max="8639" width="15.85546875" style="1" customWidth="1"/>
    <col min="8640" max="8640" width="15.7109375" style="1" customWidth="1"/>
    <col min="8641" max="8651" width="14.42578125" style="1" customWidth="1"/>
    <col min="8652" max="8655" width="15.5703125" style="1" customWidth="1"/>
    <col min="8656" max="8661" width="14.42578125" style="1" customWidth="1"/>
    <col min="8662" max="8662" width="10.140625" style="1" customWidth="1"/>
    <col min="8663" max="8663" width="16" style="1" customWidth="1"/>
    <col min="8664" max="8664" width="12.28515625" style="1" customWidth="1"/>
    <col min="8665" max="8665" width="12.5703125" style="1" customWidth="1"/>
    <col min="8666" max="8666" width="11" style="1" customWidth="1"/>
    <col min="8667" max="8668" width="13.42578125" style="1" customWidth="1"/>
    <col min="8669" max="8669" width="11.5703125" style="1" customWidth="1"/>
    <col min="8670" max="8670" width="14.140625" style="1" customWidth="1"/>
    <col min="8671" max="8671" width="7.42578125" style="1" customWidth="1"/>
    <col min="8672" max="8673" width="11.5703125" style="1" customWidth="1"/>
    <col min="8674" max="8674" width="9.5703125" style="1" customWidth="1"/>
    <col min="8675" max="8675" width="15.5703125" style="1" customWidth="1"/>
    <col min="8676" max="8676" width="14.28515625" style="1" customWidth="1"/>
    <col min="8677" max="8677" width="13.140625" style="1" customWidth="1"/>
    <col min="8678" max="8851" width="9.140625" style="1"/>
    <col min="8852" max="8852" width="35.5703125" style="1" customWidth="1"/>
    <col min="8853" max="8853" width="19.140625" style="1" customWidth="1"/>
    <col min="8854" max="8854" width="18.5703125" style="1" customWidth="1"/>
    <col min="8855" max="8855" width="17.7109375" style="1" customWidth="1"/>
    <col min="8856" max="8856" width="20.140625" style="1" customWidth="1"/>
    <col min="8857" max="8857" width="12.140625" style="1" customWidth="1"/>
    <col min="8858" max="8867" width="9.140625" style="1" customWidth="1"/>
    <col min="8868" max="8868" width="14.5703125" style="1" customWidth="1"/>
    <col min="8869" max="8869" width="11.140625" style="1" customWidth="1"/>
    <col min="8870" max="8870" width="13.140625" style="1" customWidth="1"/>
    <col min="8871" max="8871" width="12.140625" style="1" customWidth="1"/>
    <col min="8872" max="8872" width="7.42578125" style="1" customWidth="1"/>
    <col min="8873" max="8873" width="13.28515625" style="1" customWidth="1"/>
    <col min="8874" max="8874" width="13.140625" style="1" customWidth="1"/>
    <col min="8875" max="8875" width="10.85546875" style="1" customWidth="1"/>
    <col min="8876" max="8876" width="14.28515625" style="1" customWidth="1"/>
    <col min="8877" max="8877" width="10.140625" style="1" customWidth="1"/>
    <col min="8878" max="8878" width="7.28515625" style="1" customWidth="1"/>
    <col min="8879" max="8879" width="11.85546875" style="1" customWidth="1"/>
    <col min="8880" max="8880" width="11.28515625" style="1" customWidth="1"/>
    <col min="8881" max="8881" width="8.85546875" style="1" customWidth="1"/>
    <col min="8882" max="8882" width="12.7109375" style="1" customWidth="1"/>
    <col min="8883" max="8885" width="9.140625" style="1" customWidth="1"/>
    <col min="8886" max="8886" width="11.42578125" style="1" customWidth="1"/>
    <col min="8887" max="8887" width="8.140625" style="1" customWidth="1"/>
    <col min="8888" max="8888" width="13.85546875" style="1" customWidth="1"/>
    <col min="8889" max="8889" width="13" style="1" customWidth="1"/>
    <col min="8890" max="8893" width="15" style="1" customWidth="1"/>
    <col min="8894" max="8894" width="14.85546875" style="1" customWidth="1"/>
    <col min="8895" max="8895" width="15.85546875" style="1" customWidth="1"/>
    <col min="8896" max="8896" width="15.7109375" style="1" customWidth="1"/>
    <col min="8897" max="8907" width="14.42578125" style="1" customWidth="1"/>
    <col min="8908" max="8911" width="15.5703125" style="1" customWidth="1"/>
    <col min="8912" max="8917" width="14.42578125" style="1" customWidth="1"/>
    <col min="8918" max="8918" width="10.140625" style="1" customWidth="1"/>
    <col min="8919" max="8919" width="16" style="1" customWidth="1"/>
    <col min="8920" max="8920" width="12.28515625" style="1" customWidth="1"/>
    <col min="8921" max="8921" width="12.5703125" style="1" customWidth="1"/>
    <col min="8922" max="8922" width="11" style="1" customWidth="1"/>
    <col min="8923" max="8924" width="13.42578125" style="1" customWidth="1"/>
    <col min="8925" max="8925" width="11.5703125" style="1" customWidth="1"/>
    <col min="8926" max="8926" width="14.140625" style="1" customWidth="1"/>
    <col min="8927" max="8927" width="7.42578125" style="1" customWidth="1"/>
    <col min="8928" max="8929" width="11.5703125" style="1" customWidth="1"/>
    <col min="8930" max="8930" width="9.5703125" style="1" customWidth="1"/>
    <col min="8931" max="8931" width="15.5703125" style="1" customWidth="1"/>
    <col min="8932" max="8932" width="14.28515625" style="1" customWidth="1"/>
    <col min="8933" max="8933" width="13.140625" style="1" customWidth="1"/>
    <col min="8934" max="9107" width="9.140625" style="1"/>
    <col min="9108" max="9108" width="35.5703125" style="1" customWidth="1"/>
    <col min="9109" max="9109" width="19.140625" style="1" customWidth="1"/>
    <col min="9110" max="9110" width="18.5703125" style="1" customWidth="1"/>
    <col min="9111" max="9111" width="17.7109375" style="1" customWidth="1"/>
    <col min="9112" max="9112" width="20.140625" style="1" customWidth="1"/>
    <col min="9113" max="9113" width="12.140625" style="1" customWidth="1"/>
    <col min="9114" max="9123" width="9.140625" style="1" customWidth="1"/>
    <col min="9124" max="9124" width="14.5703125" style="1" customWidth="1"/>
    <col min="9125" max="9125" width="11.140625" style="1" customWidth="1"/>
    <col min="9126" max="9126" width="13.140625" style="1" customWidth="1"/>
    <col min="9127" max="9127" width="12.140625" style="1" customWidth="1"/>
    <col min="9128" max="9128" width="7.42578125" style="1" customWidth="1"/>
    <col min="9129" max="9129" width="13.28515625" style="1" customWidth="1"/>
    <col min="9130" max="9130" width="13.140625" style="1" customWidth="1"/>
    <col min="9131" max="9131" width="10.85546875" style="1" customWidth="1"/>
    <col min="9132" max="9132" width="14.28515625" style="1" customWidth="1"/>
    <col min="9133" max="9133" width="10.140625" style="1" customWidth="1"/>
    <col min="9134" max="9134" width="7.28515625" style="1" customWidth="1"/>
    <col min="9135" max="9135" width="11.85546875" style="1" customWidth="1"/>
    <col min="9136" max="9136" width="11.28515625" style="1" customWidth="1"/>
    <col min="9137" max="9137" width="8.85546875" style="1" customWidth="1"/>
    <col min="9138" max="9138" width="12.7109375" style="1" customWidth="1"/>
    <col min="9139" max="9141" width="9.140625" style="1" customWidth="1"/>
    <col min="9142" max="9142" width="11.42578125" style="1" customWidth="1"/>
    <col min="9143" max="9143" width="8.140625" style="1" customWidth="1"/>
    <col min="9144" max="9144" width="13.85546875" style="1" customWidth="1"/>
    <col min="9145" max="9145" width="13" style="1" customWidth="1"/>
    <col min="9146" max="9149" width="15" style="1" customWidth="1"/>
    <col min="9150" max="9150" width="14.85546875" style="1" customWidth="1"/>
    <col min="9151" max="9151" width="15.85546875" style="1" customWidth="1"/>
    <col min="9152" max="9152" width="15.7109375" style="1" customWidth="1"/>
    <col min="9153" max="9163" width="14.42578125" style="1" customWidth="1"/>
    <col min="9164" max="9167" width="15.5703125" style="1" customWidth="1"/>
    <col min="9168" max="9173" width="14.42578125" style="1" customWidth="1"/>
    <col min="9174" max="9174" width="10.140625" style="1" customWidth="1"/>
    <col min="9175" max="9175" width="16" style="1" customWidth="1"/>
    <col min="9176" max="9176" width="12.28515625" style="1" customWidth="1"/>
    <col min="9177" max="9177" width="12.5703125" style="1" customWidth="1"/>
    <col min="9178" max="9178" width="11" style="1" customWidth="1"/>
    <col min="9179" max="9180" width="13.42578125" style="1" customWidth="1"/>
    <col min="9181" max="9181" width="11.5703125" style="1" customWidth="1"/>
    <col min="9182" max="9182" width="14.140625" style="1" customWidth="1"/>
    <col min="9183" max="9183" width="7.42578125" style="1" customWidth="1"/>
    <col min="9184" max="9185" width="11.5703125" style="1" customWidth="1"/>
    <col min="9186" max="9186" width="9.5703125" style="1" customWidth="1"/>
    <col min="9187" max="9187" width="15.5703125" style="1" customWidth="1"/>
    <col min="9188" max="9188" width="14.28515625" style="1" customWidth="1"/>
    <col min="9189" max="9189" width="13.140625" style="1" customWidth="1"/>
    <col min="9190" max="9363" width="9.140625" style="1"/>
    <col min="9364" max="9364" width="35.5703125" style="1" customWidth="1"/>
    <col min="9365" max="9365" width="19.140625" style="1" customWidth="1"/>
    <col min="9366" max="9366" width="18.5703125" style="1" customWidth="1"/>
    <col min="9367" max="9367" width="17.7109375" style="1" customWidth="1"/>
    <col min="9368" max="9368" width="20.140625" style="1" customWidth="1"/>
    <col min="9369" max="9369" width="12.140625" style="1" customWidth="1"/>
    <col min="9370" max="9379" width="9.140625" style="1" customWidth="1"/>
    <col min="9380" max="9380" width="14.5703125" style="1" customWidth="1"/>
    <col min="9381" max="9381" width="11.140625" style="1" customWidth="1"/>
    <col min="9382" max="9382" width="13.140625" style="1" customWidth="1"/>
    <col min="9383" max="9383" width="12.140625" style="1" customWidth="1"/>
    <col min="9384" max="9384" width="7.42578125" style="1" customWidth="1"/>
    <col min="9385" max="9385" width="13.28515625" style="1" customWidth="1"/>
    <col min="9386" max="9386" width="13.140625" style="1" customWidth="1"/>
    <col min="9387" max="9387" width="10.85546875" style="1" customWidth="1"/>
    <col min="9388" max="9388" width="14.28515625" style="1" customWidth="1"/>
    <col min="9389" max="9389" width="10.140625" style="1" customWidth="1"/>
    <col min="9390" max="9390" width="7.28515625" style="1" customWidth="1"/>
    <col min="9391" max="9391" width="11.85546875" style="1" customWidth="1"/>
    <col min="9392" max="9392" width="11.28515625" style="1" customWidth="1"/>
    <col min="9393" max="9393" width="8.85546875" style="1" customWidth="1"/>
    <col min="9394" max="9394" width="12.7109375" style="1" customWidth="1"/>
    <col min="9395" max="9397" width="9.140625" style="1" customWidth="1"/>
    <col min="9398" max="9398" width="11.42578125" style="1" customWidth="1"/>
    <col min="9399" max="9399" width="8.140625" style="1" customWidth="1"/>
    <col min="9400" max="9400" width="13.85546875" style="1" customWidth="1"/>
    <col min="9401" max="9401" width="13" style="1" customWidth="1"/>
    <col min="9402" max="9405" width="15" style="1" customWidth="1"/>
    <col min="9406" max="9406" width="14.85546875" style="1" customWidth="1"/>
    <col min="9407" max="9407" width="15.85546875" style="1" customWidth="1"/>
    <col min="9408" max="9408" width="15.7109375" style="1" customWidth="1"/>
    <col min="9409" max="9419" width="14.42578125" style="1" customWidth="1"/>
    <col min="9420" max="9423" width="15.5703125" style="1" customWidth="1"/>
    <col min="9424" max="9429" width="14.42578125" style="1" customWidth="1"/>
    <col min="9430" max="9430" width="10.140625" style="1" customWidth="1"/>
    <col min="9431" max="9431" width="16" style="1" customWidth="1"/>
    <col min="9432" max="9432" width="12.28515625" style="1" customWidth="1"/>
    <col min="9433" max="9433" width="12.5703125" style="1" customWidth="1"/>
    <col min="9434" max="9434" width="11" style="1" customWidth="1"/>
    <col min="9435" max="9436" width="13.42578125" style="1" customWidth="1"/>
    <col min="9437" max="9437" width="11.5703125" style="1" customWidth="1"/>
    <col min="9438" max="9438" width="14.140625" style="1" customWidth="1"/>
    <col min="9439" max="9439" width="7.42578125" style="1" customWidth="1"/>
    <col min="9440" max="9441" width="11.5703125" style="1" customWidth="1"/>
    <col min="9442" max="9442" width="9.5703125" style="1" customWidth="1"/>
    <col min="9443" max="9443" width="15.5703125" style="1" customWidth="1"/>
    <col min="9444" max="9444" width="14.28515625" style="1" customWidth="1"/>
    <col min="9445" max="9445" width="13.140625" style="1" customWidth="1"/>
    <col min="9446" max="9619" width="9.140625" style="1"/>
    <col min="9620" max="9620" width="35.5703125" style="1" customWidth="1"/>
    <col min="9621" max="9621" width="19.140625" style="1" customWidth="1"/>
    <col min="9622" max="9622" width="18.5703125" style="1" customWidth="1"/>
    <col min="9623" max="9623" width="17.7109375" style="1" customWidth="1"/>
    <col min="9624" max="9624" width="20.140625" style="1" customWidth="1"/>
    <col min="9625" max="9625" width="12.140625" style="1" customWidth="1"/>
    <col min="9626" max="9635" width="9.140625" style="1" customWidth="1"/>
    <col min="9636" max="9636" width="14.5703125" style="1" customWidth="1"/>
    <col min="9637" max="9637" width="11.140625" style="1" customWidth="1"/>
    <col min="9638" max="9638" width="13.140625" style="1" customWidth="1"/>
    <col min="9639" max="9639" width="12.140625" style="1" customWidth="1"/>
    <col min="9640" max="9640" width="7.42578125" style="1" customWidth="1"/>
    <col min="9641" max="9641" width="13.28515625" style="1" customWidth="1"/>
    <col min="9642" max="9642" width="13.140625" style="1" customWidth="1"/>
    <col min="9643" max="9643" width="10.85546875" style="1" customWidth="1"/>
    <col min="9644" max="9644" width="14.28515625" style="1" customWidth="1"/>
    <col min="9645" max="9645" width="10.140625" style="1" customWidth="1"/>
    <col min="9646" max="9646" width="7.28515625" style="1" customWidth="1"/>
    <col min="9647" max="9647" width="11.85546875" style="1" customWidth="1"/>
    <col min="9648" max="9648" width="11.28515625" style="1" customWidth="1"/>
    <col min="9649" max="9649" width="8.85546875" style="1" customWidth="1"/>
    <col min="9650" max="9650" width="12.7109375" style="1" customWidth="1"/>
    <col min="9651" max="9653" width="9.140625" style="1" customWidth="1"/>
    <col min="9654" max="9654" width="11.42578125" style="1" customWidth="1"/>
    <col min="9655" max="9655" width="8.140625" style="1" customWidth="1"/>
    <col min="9656" max="9656" width="13.85546875" style="1" customWidth="1"/>
    <col min="9657" max="9657" width="13" style="1" customWidth="1"/>
    <col min="9658" max="9661" width="15" style="1" customWidth="1"/>
    <col min="9662" max="9662" width="14.85546875" style="1" customWidth="1"/>
    <col min="9663" max="9663" width="15.85546875" style="1" customWidth="1"/>
    <col min="9664" max="9664" width="15.7109375" style="1" customWidth="1"/>
    <col min="9665" max="9675" width="14.42578125" style="1" customWidth="1"/>
    <col min="9676" max="9679" width="15.5703125" style="1" customWidth="1"/>
    <col min="9680" max="9685" width="14.42578125" style="1" customWidth="1"/>
    <col min="9686" max="9686" width="10.140625" style="1" customWidth="1"/>
    <col min="9687" max="9687" width="16" style="1" customWidth="1"/>
    <col min="9688" max="9688" width="12.28515625" style="1" customWidth="1"/>
    <col min="9689" max="9689" width="12.5703125" style="1" customWidth="1"/>
    <col min="9690" max="9690" width="11" style="1" customWidth="1"/>
    <col min="9691" max="9692" width="13.42578125" style="1" customWidth="1"/>
    <col min="9693" max="9693" width="11.5703125" style="1" customWidth="1"/>
    <col min="9694" max="9694" width="14.140625" style="1" customWidth="1"/>
    <col min="9695" max="9695" width="7.42578125" style="1" customWidth="1"/>
    <col min="9696" max="9697" width="11.5703125" style="1" customWidth="1"/>
    <col min="9698" max="9698" width="9.5703125" style="1" customWidth="1"/>
    <col min="9699" max="9699" width="15.5703125" style="1" customWidth="1"/>
    <col min="9700" max="9700" width="14.28515625" style="1" customWidth="1"/>
    <col min="9701" max="9701" width="13.140625" style="1" customWidth="1"/>
    <col min="9702" max="9875" width="9.140625" style="1"/>
    <col min="9876" max="9876" width="35.5703125" style="1" customWidth="1"/>
    <col min="9877" max="9877" width="19.140625" style="1" customWidth="1"/>
    <col min="9878" max="9878" width="18.5703125" style="1" customWidth="1"/>
    <col min="9879" max="9879" width="17.7109375" style="1" customWidth="1"/>
    <col min="9880" max="9880" width="20.140625" style="1" customWidth="1"/>
    <col min="9881" max="9881" width="12.140625" style="1" customWidth="1"/>
    <col min="9882" max="9891" width="9.140625" style="1" customWidth="1"/>
    <col min="9892" max="9892" width="14.5703125" style="1" customWidth="1"/>
    <col min="9893" max="9893" width="11.140625" style="1" customWidth="1"/>
    <col min="9894" max="9894" width="13.140625" style="1" customWidth="1"/>
    <col min="9895" max="9895" width="12.140625" style="1" customWidth="1"/>
    <col min="9896" max="9896" width="7.42578125" style="1" customWidth="1"/>
    <col min="9897" max="9897" width="13.28515625" style="1" customWidth="1"/>
    <col min="9898" max="9898" width="13.140625" style="1" customWidth="1"/>
    <col min="9899" max="9899" width="10.85546875" style="1" customWidth="1"/>
    <col min="9900" max="9900" width="14.28515625" style="1" customWidth="1"/>
    <col min="9901" max="9901" width="10.140625" style="1" customWidth="1"/>
    <col min="9902" max="9902" width="7.28515625" style="1" customWidth="1"/>
    <col min="9903" max="9903" width="11.85546875" style="1" customWidth="1"/>
    <col min="9904" max="9904" width="11.28515625" style="1" customWidth="1"/>
    <col min="9905" max="9905" width="8.85546875" style="1" customWidth="1"/>
    <col min="9906" max="9906" width="12.7109375" style="1" customWidth="1"/>
    <col min="9907" max="9909" width="9.140625" style="1" customWidth="1"/>
    <col min="9910" max="9910" width="11.42578125" style="1" customWidth="1"/>
    <col min="9911" max="9911" width="8.140625" style="1" customWidth="1"/>
    <col min="9912" max="9912" width="13.85546875" style="1" customWidth="1"/>
    <col min="9913" max="9913" width="13" style="1" customWidth="1"/>
    <col min="9914" max="9917" width="15" style="1" customWidth="1"/>
    <col min="9918" max="9918" width="14.85546875" style="1" customWidth="1"/>
    <col min="9919" max="9919" width="15.85546875" style="1" customWidth="1"/>
    <col min="9920" max="9920" width="15.7109375" style="1" customWidth="1"/>
    <col min="9921" max="9931" width="14.42578125" style="1" customWidth="1"/>
    <col min="9932" max="9935" width="15.5703125" style="1" customWidth="1"/>
    <col min="9936" max="9941" width="14.42578125" style="1" customWidth="1"/>
    <col min="9942" max="9942" width="10.140625" style="1" customWidth="1"/>
    <col min="9943" max="9943" width="16" style="1" customWidth="1"/>
    <col min="9944" max="9944" width="12.28515625" style="1" customWidth="1"/>
    <col min="9945" max="9945" width="12.5703125" style="1" customWidth="1"/>
    <col min="9946" max="9946" width="11" style="1" customWidth="1"/>
    <col min="9947" max="9948" width="13.42578125" style="1" customWidth="1"/>
    <col min="9949" max="9949" width="11.5703125" style="1" customWidth="1"/>
    <col min="9950" max="9950" width="14.140625" style="1" customWidth="1"/>
    <col min="9951" max="9951" width="7.42578125" style="1" customWidth="1"/>
    <col min="9952" max="9953" width="11.5703125" style="1" customWidth="1"/>
    <col min="9954" max="9954" width="9.5703125" style="1" customWidth="1"/>
    <col min="9955" max="9955" width="15.5703125" style="1" customWidth="1"/>
    <col min="9956" max="9956" width="14.28515625" style="1" customWidth="1"/>
    <col min="9957" max="9957" width="13.140625" style="1" customWidth="1"/>
    <col min="9958" max="10131" width="9.140625" style="1"/>
    <col min="10132" max="10132" width="35.5703125" style="1" customWidth="1"/>
    <col min="10133" max="10133" width="19.140625" style="1" customWidth="1"/>
    <col min="10134" max="10134" width="18.5703125" style="1" customWidth="1"/>
    <col min="10135" max="10135" width="17.7109375" style="1" customWidth="1"/>
    <col min="10136" max="10136" width="20.140625" style="1" customWidth="1"/>
    <col min="10137" max="10137" width="12.140625" style="1" customWidth="1"/>
    <col min="10138" max="10147" width="9.140625" style="1" customWidth="1"/>
    <col min="10148" max="10148" width="14.5703125" style="1" customWidth="1"/>
    <col min="10149" max="10149" width="11.140625" style="1" customWidth="1"/>
    <col min="10150" max="10150" width="13.140625" style="1" customWidth="1"/>
    <col min="10151" max="10151" width="12.140625" style="1" customWidth="1"/>
    <col min="10152" max="10152" width="7.42578125" style="1" customWidth="1"/>
    <col min="10153" max="10153" width="13.28515625" style="1" customWidth="1"/>
    <col min="10154" max="10154" width="13.140625" style="1" customWidth="1"/>
    <col min="10155" max="10155" width="10.85546875" style="1" customWidth="1"/>
    <col min="10156" max="10156" width="14.28515625" style="1" customWidth="1"/>
    <col min="10157" max="10157" width="10.140625" style="1" customWidth="1"/>
    <col min="10158" max="10158" width="7.28515625" style="1" customWidth="1"/>
    <col min="10159" max="10159" width="11.85546875" style="1" customWidth="1"/>
    <col min="10160" max="10160" width="11.28515625" style="1" customWidth="1"/>
    <col min="10161" max="10161" width="8.85546875" style="1" customWidth="1"/>
    <col min="10162" max="10162" width="12.7109375" style="1" customWidth="1"/>
    <col min="10163" max="10165" width="9.140625" style="1" customWidth="1"/>
    <col min="10166" max="10166" width="11.42578125" style="1" customWidth="1"/>
    <col min="10167" max="10167" width="8.140625" style="1" customWidth="1"/>
    <col min="10168" max="10168" width="13.85546875" style="1" customWidth="1"/>
    <col min="10169" max="10169" width="13" style="1" customWidth="1"/>
    <col min="10170" max="10173" width="15" style="1" customWidth="1"/>
    <col min="10174" max="10174" width="14.85546875" style="1" customWidth="1"/>
    <col min="10175" max="10175" width="15.85546875" style="1" customWidth="1"/>
    <col min="10176" max="10176" width="15.7109375" style="1" customWidth="1"/>
    <col min="10177" max="10187" width="14.42578125" style="1" customWidth="1"/>
    <col min="10188" max="10191" width="15.5703125" style="1" customWidth="1"/>
    <col min="10192" max="10197" width="14.42578125" style="1" customWidth="1"/>
    <col min="10198" max="10198" width="10.140625" style="1" customWidth="1"/>
    <col min="10199" max="10199" width="16" style="1" customWidth="1"/>
    <col min="10200" max="10200" width="12.28515625" style="1" customWidth="1"/>
    <col min="10201" max="10201" width="12.5703125" style="1" customWidth="1"/>
    <col min="10202" max="10202" width="11" style="1" customWidth="1"/>
    <col min="10203" max="10204" width="13.42578125" style="1" customWidth="1"/>
    <col min="10205" max="10205" width="11.5703125" style="1" customWidth="1"/>
    <col min="10206" max="10206" width="14.140625" style="1" customWidth="1"/>
    <col min="10207" max="10207" width="7.42578125" style="1" customWidth="1"/>
    <col min="10208" max="10209" width="11.5703125" style="1" customWidth="1"/>
    <col min="10210" max="10210" width="9.5703125" style="1" customWidth="1"/>
    <col min="10211" max="10211" width="15.5703125" style="1" customWidth="1"/>
    <col min="10212" max="10212" width="14.28515625" style="1" customWidth="1"/>
    <col min="10213" max="10213" width="13.140625" style="1" customWidth="1"/>
    <col min="10214" max="10387" width="9.140625" style="1"/>
    <col min="10388" max="10388" width="35.5703125" style="1" customWidth="1"/>
    <col min="10389" max="10389" width="19.140625" style="1" customWidth="1"/>
    <col min="10390" max="10390" width="18.5703125" style="1" customWidth="1"/>
    <col min="10391" max="10391" width="17.7109375" style="1" customWidth="1"/>
    <col min="10392" max="10392" width="20.140625" style="1" customWidth="1"/>
    <col min="10393" max="10393" width="12.140625" style="1" customWidth="1"/>
    <col min="10394" max="10403" width="9.140625" style="1" customWidth="1"/>
    <col min="10404" max="10404" width="14.5703125" style="1" customWidth="1"/>
    <col min="10405" max="10405" width="11.140625" style="1" customWidth="1"/>
    <col min="10406" max="10406" width="13.140625" style="1" customWidth="1"/>
    <col min="10407" max="10407" width="12.140625" style="1" customWidth="1"/>
    <col min="10408" max="10408" width="7.42578125" style="1" customWidth="1"/>
    <col min="10409" max="10409" width="13.28515625" style="1" customWidth="1"/>
    <col min="10410" max="10410" width="13.140625" style="1" customWidth="1"/>
    <col min="10411" max="10411" width="10.85546875" style="1" customWidth="1"/>
    <col min="10412" max="10412" width="14.28515625" style="1" customWidth="1"/>
    <col min="10413" max="10413" width="10.140625" style="1" customWidth="1"/>
    <col min="10414" max="10414" width="7.28515625" style="1" customWidth="1"/>
    <col min="10415" max="10415" width="11.85546875" style="1" customWidth="1"/>
    <col min="10416" max="10416" width="11.28515625" style="1" customWidth="1"/>
    <col min="10417" max="10417" width="8.85546875" style="1" customWidth="1"/>
    <col min="10418" max="10418" width="12.7109375" style="1" customWidth="1"/>
    <col min="10419" max="10421" width="9.140625" style="1" customWidth="1"/>
    <col min="10422" max="10422" width="11.42578125" style="1" customWidth="1"/>
    <col min="10423" max="10423" width="8.140625" style="1" customWidth="1"/>
    <col min="10424" max="10424" width="13.85546875" style="1" customWidth="1"/>
    <col min="10425" max="10425" width="13" style="1" customWidth="1"/>
    <col min="10426" max="10429" width="15" style="1" customWidth="1"/>
    <col min="10430" max="10430" width="14.85546875" style="1" customWidth="1"/>
    <col min="10431" max="10431" width="15.85546875" style="1" customWidth="1"/>
    <col min="10432" max="10432" width="15.7109375" style="1" customWidth="1"/>
    <col min="10433" max="10443" width="14.42578125" style="1" customWidth="1"/>
    <col min="10444" max="10447" width="15.5703125" style="1" customWidth="1"/>
    <col min="10448" max="10453" width="14.42578125" style="1" customWidth="1"/>
    <col min="10454" max="10454" width="10.140625" style="1" customWidth="1"/>
    <col min="10455" max="10455" width="16" style="1" customWidth="1"/>
    <col min="10456" max="10456" width="12.28515625" style="1" customWidth="1"/>
    <col min="10457" max="10457" width="12.5703125" style="1" customWidth="1"/>
    <col min="10458" max="10458" width="11" style="1" customWidth="1"/>
    <col min="10459" max="10460" width="13.42578125" style="1" customWidth="1"/>
    <col min="10461" max="10461" width="11.5703125" style="1" customWidth="1"/>
    <col min="10462" max="10462" width="14.140625" style="1" customWidth="1"/>
    <col min="10463" max="10463" width="7.42578125" style="1" customWidth="1"/>
    <col min="10464" max="10465" width="11.5703125" style="1" customWidth="1"/>
    <col min="10466" max="10466" width="9.5703125" style="1" customWidth="1"/>
    <col min="10467" max="10467" width="15.5703125" style="1" customWidth="1"/>
    <col min="10468" max="10468" width="14.28515625" style="1" customWidth="1"/>
    <col min="10469" max="10469" width="13.140625" style="1" customWidth="1"/>
    <col min="10470" max="10643" width="9.140625" style="1"/>
    <col min="10644" max="10644" width="35.5703125" style="1" customWidth="1"/>
    <col min="10645" max="10645" width="19.140625" style="1" customWidth="1"/>
    <col min="10646" max="10646" width="18.5703125" style="1" customWidth="1"/>
    <col min="10647" max="10647" width="17.7109375" style="1" customWidth="1"/>
    <col min="10648" max="10648" width="20.140625" style="1" customWidth="1"/>
    <col min="10649" max="10649" width="12.140625" style="1" customWidth="1"/>
    <col min="10650" max="10659" width="9.140625" style="1" customWidth="1"/>
    <col min="10660" max="10660" width="14.5703125" style="1" customWidth="1"/>
    <col min="10661" max="10661" width="11.140625" style="1" customWidth="1"/>
    <col min="10662" max="10662" width="13.140625" style="1" customWidth="1"/>
    <col min="10663" max="10663" width="12.140625" style="1" customWidth="1"/>
    <col min="10664" max="10664" width="7.42578125" style="1" customWidth="1"/>
    <col min="10665" max="10665" width="13.28515625" style="1" customWidth="1"/>
    <col min="10666" max="10666" width="13.140625" style="1" customWidth="1"/>
    <col min="10667" max="10667" width="10.85546875" style="1" customWidth="1"/>
    <col min="10668" max="10668" width="14.28515625" style="1" customWidth="1"/>
    <col min="10669" max="10669" width="10.140625" style="1" customWidth="1"/>
    <col min="10670" max="10670" width="7.28515625" style="1" customWidth="1"/>
    <col min="10671" max="10671" width="11.85546875" style="1" customWidth="1"/>
    <col min="10672" max="10672" width="11.28515625" style="1" customWidth="1"/>
    <col min="10673" max="10673" width="8.85546875" style="1" customWidth="1"/>
    <col min="10674" max="10674" width="12.7109375" style="1" customWidth="1"/>
    <col min="10675" max="10677" width="9.140625" style="1" customWidth="1"/>
    <col min="10678" max="10678" width="11.42578125" style="1" customWidth="1"/>
    <col min="10679" max="10679" width="8.140625" style="1" customWidth="1"/>
    <col min="10680" max="10680" width="13.85546875" style="1" customWidth="1"/>
    <col min="10681" max="10681" width="13" style="1" customWidth="1"/>
    <col min="10682" max="10685" width="15" style="1" customWidth="1"/>
    <col min="10686" max="10686" width="14.85546875" style="1" customWidth="1"/>
    <col min="10687" max="10687" width="15.85546875" style="1" customWidth="1"/>
    <col min="10688" max="10688" width="15.7109375" style="1" customWidth="1"/>
    <col min="10689" max="10699" width="14.42578125" style="1" customWidth="1"/>
    <col min="10700" max="10703" width="15.5703125" style="1" customWidth="1"/>
    <col min="10704" max="10709" width="14.42578125" style="1" customWidth="1"/>
    <col min="10710" max="10710" width="10.140625" style="1" customWidth="1"/>
    <col min="10711" max="10711" width="16" style="1" customWidth="1"/>
    <col min="10712" max="10712" width="12.28515625" style="1" customWidth="1"/>
    <col min="10713" max="10713" width="12.5703125" style="1" customWidth="1"/>
    <col min="10714" max="10714" width="11" style="1" customWidth="1"/>
    <col min="10715" max="10716" width="13.42578125" style="1" customWidth="1"/>
    <col min="10717" max="10717" width="11.5703125" style="1" customWidth="1"/>
    <col min="10718" max="10718" width="14.140625" style="1" customWidth="1"/>
    <col min="10719" max="10719" width="7.42578125" style="1" customWidth="1"/>
    <col min="10720" max="10721" width="11.5703125" style="1" customWidth="1"/>
    <col min="10722" max="10722" width="9.5703125" style="1" customWidth="1"/>
    <col min="10723" max="10723" width="15.5703125" style="1" customWidth="1"/>
    <col min="10724" max="10724" width="14.28515625" style="1" customWidth="1"/>
    <col min="10725" max="10725" width="13.140625" style="1" customWidth="1"/>
    <col min="10726" max="10899" width="9.140625" style="1"/>
    <col min="10900" max="10900" width="35.5703125" style="1" customWidth="1"/>
    <col min="10901" max="10901" width="19.140625" style="1" customWidth="1"/>
    <col min="10902" max="10902" width="18.5703125" style="1" customWidth="1"/>
    <col min="10903" max="10903" width="17.7109375" style="1" customWidth="1"/>
    <col min="10904" max="10904" width="20.140625" style="1" customWidth="1"/>
    <col min="10905" max="10905" width="12.140625" style="1" customWidth="1"/>
    <col min="10906" max="10915" width="9.140625" style="1" customWidth="1"/>
    <col min="10916" max="10916" width="14.5703125" style="1" customWidth="1"/>
    <col min="10917" max="10917" width="11.140625" style="1" customWidth="1"/>
    <col min="10918" max="10918" width="13.140625" style="1" customWidth="1"/>
    <col min="10919" max="10919" width="12.140625" style="1" customWidth="1"/>
    <col min="10920" max="10920" width="7.42578125" style="1" customWidth="1"/>
    <col min="10921" max="10921" width="13.28515625" style="1" customWidth="1"/>
    <col min="10922" max="10922" width="13.140625" style="1" customWidth="1"/>
    <col min="10923" max="10923" width="10.85546875" style="1" customWidth="1"/>
    <col min="10924" max="10924" width="14.28515625" style="1" customWidth="1"/>
    <col min="10925" max="10925" width="10.140625" style="1" customWidth="1"/>
    <col min="10926" max="10926" width="7.28515625" style="1" customWidth="1"/>
    <col min="10927" max="10927" width="11.85546875" style="1" customWidth="1"/>
    <col min="10928" max="10928" width="11.28515625" style="1" customWidth="1"/>
    <col min="10929" max="10929" width="8.85546875" style="1" customWidth="1"/>
    <col min="10930" max="10930" width="12.7109375" style="1" customWidth="1"/>
    <col min="10931" max="10933" width="9.140625" style="1" customWidth="1"/>
    <col min="10934" max="10934" width="11.42578125" style="1" customWidth="1"/>
    <col min="10935" max="10935" width="8.140625" style="1" customWidth="1"/>
    <col min="10936" max="10936" width="13.85546875" style="1" customWidth="1"/>
    <col min="10937" max="10937" width="13" style="1" customWidth="1"/>
    <col min="10938" max="10941" width="15" style="1" customWidth="1"/>
    <col min="10942" max="10942" width="14.85546875" style="1" customWidth="1"/>
    <col min="10943" max="10943" width="15.85546875" style="1" customWidth="1"/>
    <col min="10944" max="10944" width="15.7109375" style="1" customWidth="1"/>
    <col min="10945" max="10955" width="14.42578125" style="1" customWidth="1"/>
    <col min="10956" max="10959" width="15.5703125" style="1" customWidth="1"/>
    <col min="10960" max="10965" width="14.42578125" style="1" customWidth="1"/>
    <col min="10966" max="10966" width="10.140625" style="1" customWidth="1"/>
    <col min="10967" max="10967" width="16" style="1" customWidth="1"/>
    <col min="10968" max="10968" width="12.28515625" style="1" customWidth="1"/>
    <col min="10969" max="10969" width="12.5703125" style="1" customWidth="1"/>
    <col min="10970" max="10970" width="11" style="1" customWidth="1"/>
    <col min="10971" max="10972" width="13.42578125" style="1" customWidth="1"/>
    <col min="10973" max="10973" width="11.5703125" style="1" customWidth="1"/>
    <col min="10974" max="10974" width="14.140625" style="1" customWidth="1"/>
    <col min="10975" max="10975" width="7.42578125" style="1" customWidth="1"/>
    <col min="10976" max="10977" width="11.5703125" style="1" customWidth="1"/>
    <col min="10978" max="10978" width="9.5703125" style="1" customWidth="1"/>
    <col min="10979" max="10979" width="15.5703125" style="1" customWidth="1"/>
    <col min="10980" max="10980" width="14.28515625" style="1" customWidth="1"/>
    <col min="10981" max="10981" width="13.140625" style="1" customWidth="1"/>
    <col min="10982" max="11155" width="9.140625" style="1"/>
    <col min="11156" max="11156" width="35.5703125" style="1" customWidth="1"/>
    <col min="11157" max="11157" width="19.140625" style="1" customWidth="1"/>
    <col min="11158" max="11158" width="18.5703125" style="1" customWidth="1"/>
    <col min="11159" max="11159" width="17.7109375" style="1" customWidth="1"/>
    <col min="11160" max="11160" width="20.140625" style="1" customWidth="1"/>
    <col min="11161" max="11161" width="12.140625" style="1" customWidth="1"/>
    <col min="11162" max="11171" width="9.140625" style="1" customWidth="1"/>
    <col min="11172" max="11172" width="14.5703125" style="1" customWidth="1"/>
    <col min="11173" max="11173" width="11.140625" style="1" customWidth="1"/>
    <col min="11174" max="11174" width="13.140625" style="1" customWidth="1"/>
    <col min="11175" max="11175" width="12.140625" style="1" customWidth="1"/>
    <col min="11176" max="11176" width="7.42578125" style="1" customWidth="1"/>
    <col min="11177" max="11177" width="13.28515625" style="1" customWidth="1"/>
    <col min="11178" max="11178" width="13.140625" style="1" customWidth="1"/>
    <col min="11179" max="11179" width="10.85546875" style="1" customWidth="1"/>
    <col min="11180" max="11180" width="14.28515625" style="1" customWidth="1"/>
    <col min="11181" max="11181" width="10.140625" style="1" customWidth="1"/>
    <col min="11182" max="11182" width="7.28515625" style="1" customWidth="1"/>
    <col min="11183" max="11183" width="11.85546875" style="1" customWidth="1"/>
    <col min="11184" max="11184" width="11.28515625" style="1" customWidth="1"/>
    <col min="11185" max="11185" width="8.85546875" style="1" customWidth="1"/>
    <col min="11186" max="11186" width="12.7109375" style="1" customWidth="1"/>
    <col min="11187" max="11189" width="9.140625" style="1" customWidth="1"/>
    <col min="11190" max="11190" width="11.42578125" style="1" customWidth="1"/>
    <col min="11191" max="11191" width="8.140625" style="1" customWidth="1"/>
    <col min="11192" max="11192" width="13.85546875" style="1" customWidth="1"/>
    <col min="11193" max="11193" width="13" style="1" customWidth="1"/>
    <col min="11194" max="11197" width="15" style="1" customWidth="1"/>
    <col min="11198" max="11198" width="14.85546875" style="1" customWidth="1"/>
    <col min="11199" max="11199" width="15.85546875" style="1" customWidth="1"/>
    <col min="11200" max="11200" width="15.7109375" style="1" customWidth="1"/>
    <col min="11201" max="11211" width="14.42578125" style="1" customWidth="1"/>
    <col min="11212" max="11215" width="15.5703125" style="1" customWidth="1"/>
    <col min="11216" max="11221" width="14.42578125" style="1" customWidth="1"/>
    <col min="11222" max="11222" width="10.140625" style="1" customWidth="1"/>
    <col min="11223" max="11223" width="16" style="1" customWidth="1"/>
    <col min="11224" max="11224" width="12.28515625" style="1" customWidth="1"/>
    <col min="11225" max="11225" width="12.5703125" style="1" customWidth="1"/>
    <col min="11226" max="11226" width="11" style="1" customWidth="1"/>
    <col min="11227" max="11228" width="13.42578125" style="1" customWidth="1"/>
    <col min="11229" max="11229" width="11.5703125" style="1" customWidth="1"/>
    <col min="11230" max="11230" width="14.140625" style="1" customWidth="1"/>
    <col min="11231" max="11231" width="7.42578125" style="1" customWidth="1"/>
    <col min="11232" max="11233" width="11.5703125" style="1" customWidth="1"/>
    <col min="11234" max="11234" width="9.5703125" style="1" customWidth="1"/>
    <col min="11235" max="11235" width="15.5703125" style="1" customWidth="1"/>
    <col min="11236" max="11236" width="14.28515625" style="1" customWidth="1"/>
    <col min="11237" max="11237" width="13.140625" style="1" customWidth="1"/>
    <col min="11238" max="11411" width="9.140625" style="1"/>
    <col min="11412" max="11412" width="35.5703125" style="1" customWidth="1"/>
    <col min="11413" max="11413" width="19.140625" style="1" customWidth="1"/>
    <col min="11414" max="11414" width="18.5703125" style="1" customWidth="1"/>
    <col min="11415" max="11415" width="17.7109375" style="1" customWidth="1"/>
    <col min="11416" max="11416" width="20.140625" style="1" customWidth="1"/>
    <col min="11417" max="11417" width="12.140625" style="1" customWidth="1"/>
    <col min="11418" max="11427" width="9.140625" style="1" customWidth="1"/>
    <col min="11428" max="11428" width="14.5703125" style="1" customWidth="1"/>
    <col min="11429" max="11429" width="11.140625" style="1" customWidth="1"/>
    <col min="11430" max="11430" width="13.140625" style="1" customWidth="1"/>
    <col min="11431" max="11431" width="12.140625" style="1" customWidth="1"/>
    <col min="11432" max="11432" width="7.42578125" style="1" customWidth="1"/>
    <col min="11433" max="11433" width="13.28515625" style="1" customWidth="1"/>
    <col min="11434" max="11434" width="13.140625" style="1" customWidth="1"/>
    <col min="11435" max="11435" width="10.85546875" style="1" customWidth="1"/>
    <col min="11436" max="11436" width="14.28515625" style="1" customWidth="1"/>
    <col min="11437" max="11437" width="10.140625" style="1" customWidth="1"/>
    <col min="11438" max="11438" width="7.28515625" style="1" customWidth="1"/>
    <col min="11439" max="11439" width="11.85546875" style="1" customWidth="1"/>
    <col min="11440" max="11440" width="11.28515625" style="1" customWidth="1"/>
    <col min="11441" max="11441" width="8.85546875" style="1" customWidth="1"/>
    <col min="11442" max="11442" width="12.7109375" style="1" customWidth="1"/>
    <col min="11443" max="11445" width="9.140625" style="1" customWidth="1"/>
    <col min="11446" max="11446" width="11.42578125" style="1" customWidth="1"/>
    <col min="11447" max="11447" width="8.140625" style="1" customWidth="1"/>
    <col min="11448" max="11448" width="13.85546875" style="1" customWidth="1"/>
    <col min="11449" max="11449" width="13" style="1" customWidth="1"/>
    <col min="11450" max="11453" width="15" style="1" customWidth="1"/>
    <col min="11454" max="11454" width="14.85546875" style="1" customWidth="1"/>
    <col min="11455" max="11455" width="15.85546875" style="1" customWidth="1"/>
    <col min="11456" max="11456" width="15.7109375" style="1" customWidth="1"/>
    <col min="11457" max="11467" width="14.42578125" style="1" customWidth="1"/>
    <col min="11468" max="11471" width="15.5703125" style="1" customWidth="1"/>
    <col min="11472" max="11477" width="14.42578125" style="1" customWidth="1"/>
    <col min="11478" max="11478" width="10.140625" style="1" customWidth="1"/>
    <col min="11479" max="11479" width="16" style="1" customWidth="1"/>
    <col min="11480" max="11480" width="12.28515625" style="1" customWidth="1"/>
    <col min="11481" max="11481" width="12.5703125" style="1" customWidth="1"/>
    <col min="11482" max="11482" width="11" style="1" customWidth="1"/>
    <col min="11483" max="11484" width="13.42578125" style="1" customWidth="1"/>
    <col min="11485" max="11485" width="11.5703125" style="1" customWidth="1"/>
    <col min="11486" max="11486" width="14.140625" style="1" customWidth="1"/>
    <col min="11487" max="11487" width="7.42578125" style="1" customWidth="1"/>
    <col min="11488" max="11489" width="11.5703125" style="1" customWidth="1"/>
    <col min="11490" max="11490" width="9.5703125" style="1" customWidth="1"/>
    <col min="11491" max="11491" width="15.5703125" style="1" customWidth="1"/>
    <col min="11492" max="11492" width="14.28515625" style="1" customWidth="1"/>
    <col min="11493" max="11493" width="13.140625" style="1" customWidth="1"/>
    <col min="11494" max="11667" width="9.140625" style="1"/>
    <col min="11668" max="11668" width="35.5703125" style="1" customWidth="1"/>
    <col min="11669" max="11669" width="19.140625" style="1" customWidth="1"/>
    <col min="11670" max="11670" width="18.5703125" style="1" customWidth="1"/>
    <col min="11671" max="11671" width="17.7109375" style="1" customWidth="1"/>
    <col min="11672" max="11672" width="20.140625" style="1" customWidth="1"/>
    <col min="11673" max="11673" width="12.140625" style="1" customWidth="1"/>
    <col min="11674" max="11683" width="9.140625" style="1" customWidth="1"/>
    <col min="11684" max="11684" width="14.5703125" style="1" customWidth="1"/>
    <col min="11685" max="11685" width="11.140625" style="1" customWidth="1"/>
    <col min="11686" max="11686" width="13.140625" style="1" customWidth="1"/>
    <col min="11687" max="11687" width="12.140625" style="1" customWidth="1"/>
    <col min="11688" max="11688" width="7.42578125" style="1" customWidth="1"/>
    <col min="11689" max="11689" width="13.28515625" style="1" customWidth="1"/>
    <col min="11690" max="11690" width="13.140625" style="1" customWidth="1"/>
    <col min="11691" max="11691" width="10.85546875" style="1" customWidth="1"/>
    <col min="11692" max="11692" width="14.28515625" style="1" customWidth="1"/>
    <col min="11693" max="11693" width="10.140625" style="1" customWidth="1"/>
    <col min="11694" max="11694" width="7.28515625" style="1" customWidth="1"/>
    <col min="11695" max="11695" width="11.85546875" style="1" customWidth="1"/>
    <col min="11696" max="11696" width="11.28515625" style="1" customWidth="1"/>
    <col min="11697" max="11697" width="8.85546875" style="1" customWidth="1"/>
    <col min="11698" max="11698" width="12.7109375" style="1" customWidth="1"/>
    <col min="11699" max="11701" width="9.140625" style="1" customWidth="1"/>
    <col min="11702" max="11702" width="11.42578125" style="1" customWidth="1"/>
    <col min="11703" max="11703" width="8.140625" style="1" customWidth="1"/>
    <col min="11704" max="11704" width="13.85546875" style="1" customWidth="1"/>
    <col min="11705" max="11705" width="13" style="1" customWidth="1"/>
    <col min="11706" max="11709" width="15" style="1" customWidth="1"/>
    <col min="11710" max="11710" width="14.85546875" style="1" customWidth="1"/>
    <col min="11711" max="11711" width="15.85546875" style="1" customWidth="1"/>
    <col min="11712" max="11712" width="15.7109375" style="1" customWidth="1"/>
    <col min="11713" max="11723" width="14.42578125" style="1" customWidth="1"/>
    <col min="11724" max="11727" width="15.5703125" style="1" customWidth="1"/>
    <col min="11728" max="11733" width="14.42578125" style="1" customWidth="1"/>
    <col min="11734" max="11734" width="10.140625" style="1" customWidth="1"/>
    <col min="11735" max="11735" width="16" style="1" customWidth="1"/>
    <col min="11736" max="11736" width="12.28515625" style="1" customWidth="1"/>
    <col min="11737" max="11737" width="12.5703125" style="1" customWidth="1"/>
    <col min="11738" max="11738" width="11" style="1" customWidth="1"/>
    <col min="11739" max="11740" width="13.42578125" style="1" customWidth="1"/>
    <col min="11741" max="11741" width="11.5703125" style="1" customWidth="1"/>
    <col min="11742" max="11742" width="14.140625" style="1" customWidth="1"/>
    <col min="11743" max="11743" width="7.42578125" style="1" customWidth="1"/>
    <col min="11744" max="11745" width="11.5703125" style="1" customWidth="1"/>
    <col min="11746" max="11746" width="9.5703125" style="1" customWidth="1"/>
    <col min="11747" max="11747" width="15.5703125" style="1" customWidth="1"/>
    <col min="11748" max="11748" width="14.28515625" style="1" customWidth="1"/>
    <col min="11749" max="11749" width="13.140625" style="1" customWidth="1"/>
    <col min="11750" max="11923" width="9.140625" style="1"/>
    <col min="11924" max="11924" width="35.5703125" style="1" customWidth="1"/>
    <col min="11925" max="11925" width="19.140625" style="1" customWidth="1"/>
    <col min="11926" max="11926" width="18.5703125" style="1" customWidth="1"/>
    <col min="11927" max="11927" width="17.7109375" style="1" customWidth="1"/>
    <col min="11928" max="11928" width="20.140625" style="1" customWidth="1"/>
    <col min="11929" max="11929" width="12.140625" style="1" customWidth="1"/>
    <col min="11930" max="11939" width="9.140625" style="1" customWidth="1"/>
    <col min="11940" max="11940" width="14.5703125" style="1" customWidth="1"/>
    <col min="11941" max="11941" width="11.140625" style="1" customWidth="1"/>
    <col min="11942" max="11942" width="13.140625" style="1" customWidth="1"/>
    <col min="11943" max="11943" width="12.140625" style="1" customWidth="1"/>
    <col min="11944" max="11944" width="7.42578125" style="1" customWidth="1"/>
    <col min="11945" max="11945" width="13.28515625" style="1" customWidth="1"/>
    <col min="11946" max="11946" width="13.140625" style="1" customWidth="1"/>
    <col min="11947" max="11947" width="10.85546875" style="1" customWidth="1"/>
    <col min="11948" max="11948" width="14.28515625" style="1" customWidth="1"/>
    <col min="11949" max="11949" width="10.140625" style="1" customWidth="1"/>
    <col min="11950" max="11950" width="7.28515625" style="1" customWidth="1"/>
    <col min="11951" max="11951" width="11.85546875" style="1" customWidth="1"/>
    <col min="11952" max="11952" width="11.28515625" style="1" customWidth="1"/>
    <col min="11953" max="11953" width="8.85546875" style="1" customWidth="1"/>
    <col min="11954" max="11954" width="12.7109375" style="1" customWidth="1"/>
    <col min="11955" max="11957" width="9.140625" style="1" customWidth="1"/>
    <col min="11958" max="11958" width="11.42578125" style="1" customWidth="1"/>
    <col min="11959" max="11959" width="8.140625" style="1" customWidth="1"/>
    <col min="11960" max="11960" width="13.85546875" style="1" customWidth="1"/>
    <col min="11961" max="11961" width="13" style="1" customWidth="1"/>
    <col min="11962" max="11965" width="15" style="1" customWidth="1"/>
    <col min="11966" max="11966" width="14.85546875" style="1" customWidth="1"/>
    <col min="11967" max="11967" width="15.85546875" style="1" customWidth="1"/>
    <col min="11968" max="11968" width="15.7109375" style="1" customWidth="1"/>
    <col min="11969" max="11979" width="14.42578125" style="1" customWidth="1"/>
    <col min="11980" max="11983" width="15.5703125" style="1" customWidth="1"/>
    <col min="11984" max="11989" width="14.42578125" style="1" customWidth="1"/>
    <col min="11990" max="11990" width="10.140625" style="1" customWidth="1"/>
    <col min="11991" max="11991" width="16" style="1" customWidth="1"/>
    <col min="11992" max="11992" width="12.28515625" style="1" customWidth="1"/>
    <col min="11993" max="11993" width="12.5703125" style="1" customWidth="1"/>
    <col min="11994" max="11994" width="11" style="1" customWidth="1"/>
    <col min="11995" max="11996" width="13.42578125" style="1" customWidth="1"/>
    <col min="11997" max="11997" width="11.5703125" style="1" customWidth="1"/>
    <col min="11998" max="11998" width="14.140625" style="1" customWidth="1"/>
    <col min="11999" max="11999" width="7.42578125" style="1" customWidth="1"/>
    <col min="12000" max="12001" width="11.5703125" style="1" customWidth="1"/>
    <col min="12002" max="12002" width="9.5703125" style="1" customWidth="1"/>
    <col min="12003" max="12003" width="15.5703125" style="1" customWidth="1"/>
    <col min="12004" max="12004" width="14.28515625" style="1" customWidth="1"/>
    <col min="12005" max="12005" width="13.140625" style="1" customWidth="1"/>
    <col min="12006" max="12179" width="9.140625" style="1"/>
    <col min="12180" max="12180" width="35.5703125" style="1" customWidth="1"/>
    <col min="12181" max="12181" width="19.140625" style="1" customWidth="1"/>
    <col min="12182" max="12182" width="18.5703125" style="1" customWidth="1"/>
    <col min="12183" max="12183" width="17.7109375" style="1" customWidth="1"/>
    <col min="12184" max="12184" width="20.140625" style="1" customWidth="1"/>
    <col min="12185" max="12185" width="12.140625" style="1" customWidth="1"/>
    <col min="12186" max="12195" width="9.140625" style="1" customWidth="1"/>
    <col min="12196" max="12196" width="14.5703125" style="1" customWidth="1"/>
    <col min="12197" max="12197" width="11.140625" style="1" customWidth="1"/>
    <col min="12198" max="12198" width="13.140625" style="1" customWidth="1"/>
    <col min="12199" max="12199" width="12.140625" style="1" customWidth="1"/>
    <col min="12200" max="12200" width="7.42578125" style="1" customWidth="1"/>
    <col min="12201" max="12201" width="13.28515625" style="1" customWidth="1"/>
    <col min="12202" max="12202" width="13.140625" style="1" customWidth="1"/>
    <col min="12203" max="12203" width="10.85546875" style="1" customWidth="1"/>
    <col min="12204" max="12204" width="14.28515625" style="1" customWidth="1"/>
    <col min="12205" max="12205" width="10.140625" style="1" customWidth="1"/>
    <col min="12206" max="12206" width="7.28515625" style="1" customWidth="1"/>
    <col min="12207" max="12207" width="11.85546875" style="1" customWidth="1"/>
    <col min="12208" max="12208" width="11.28515625" style="1" customWidth="1"/>
    <col min="12209" max="12209" width="8.85546875" style="1" customWidth="1"/>
    <col min="12210" max="12210" width="12.7109375" style="1" customWidth="1"/>
    <col min="12211" max="12213" width="9.140625" style="1" customWidth="1"/>
    <col min="12214" max="12214" width="11.42578125" style="1" customWidth="1"/>
    <col min="12215" max="12215" width="8.140625" style="1" customWidth="1"/>
    <col min="12216" max="12216" width="13.85546875" style="1" customWidth="1"/>
    <col min="12217" max="12217" width="13" style="1" customWidth="1"/>
    <col min="12218" max="12221" width="15" style="1" customWidth="1"/>
    <col min="12222" max="12222" width="14.85546875" style="1" customWidth="1"/>
    <col min="12223" max="12223" width="15.85546875" style="1" customWidth="1"/>
    <col min="12224" max="12224" width="15.7109375" style="1" customWidth="1"/>
    <col min="12225" max="12235" width="14.42578125" style="1" customWidth="1"/>
    <col min="12236" max="12239" width="15.5703125" style="1" customWidth="1"/>
    <col min="12240" max="12245" width="14.42578125" style="1" customWidth="1"/>
    <col min="12246" max="12246" width="10.140625" style="1" customWidth="1"/>
    <col min="12247" max="12247" width="16" style="1" customWidth="1"/>
    <col min="12248" max="12248" width="12.28515625" style="1" customWidth="1"/>
    <col min="12249" max="12249" width="12.5703125" style="1" customWidth="1"/>
    <col min="12250" max="12250" width="11" style="1" customWidth="1"/>
    <col min="12251" max="12252" width="13.42578125" style="1" customWidth="1"/>
    <col min="12253" max="12253" width="11.5703125" style="1" customWidth="1"/>
    <col min="12254" max="12254" width="14.140625" style="1" customWidth="1"/>
    <col min="12255" max="12255" width="7.42578125" style="1" customWidth="1"/>
    <col min="12256" max="12257" width="11.5703125" style="1" customWidth="1"/>
    <col min="12258" max="12258" width="9.5703125" style="1" customWidth="1"/>
    <col min="12259" max="12259" width="15.5703125" style="1" customWidth="1"/>
    <col min="12260" max="12260" width="14.28515625" style="1" customWidth="1"/>
    <col min="12261" max="12261" width="13.140625" style="1" customWidth="1"/>
    <col min="12262" max="12435" width="9.140625" style="1"/>
    <col min="12436" max="12436" width="35.5703125" style="1" customWidth="1"/>
    <col min="12437" max="12437" width="19.140625" style="1" customWidth="1"/>
    <col min="12438" max="12438" width="18.5703125" style="1" customWidth="1"/>
    <col min="12439" max="12439" width="17.7109375" style="1" customWidth="1"/>
    <col min="12440" max="12440" width="20.140625" style="1" customWidth="1"/>
    <col min="12441" max="12441" width="12.140625" style="1" customWidth="1"/>
    <col min="12442" max="12451" width="9.140625" style="1" customWidth="1"/>
    <col min="12452" max="12452" width="14.5703125" style="1" customWidth="1"/>
    <col min="12453" max="12453" width="11.140625" style="1" customWidth="1"/>
    <col min="12454" max="12454" width="13.140625" style="1" customWidth="1"/>
    <col min="12455" max="12455" width="12.140625" style="1" customWidth="1"/>
    <col min="12456" max="12456" width="7.42578125" style="1" customWidth="1"/>
    <col min="12457" max="12457" width="13.28515625" style="1" customWidth="1"/>
    <col min="12458" max="12458" width="13.140625" style="1" customWidth="1"/>
    <col min="12459" max="12459" width="10.85546875" style="1" customWidth="1"/>
    <col min="12460" max="12460" width="14.28515625" style="1" customWidth="1"/>
    <col min="12461" max="12461" width="10.140625" style="1" customWidth="1"/>
    <col min="12462" max="12462" width="7.28515625" style="1" customWidth="1"/>
    <col min="12463" max="12463" width="11.85546875" style="1" customWidth="1"/>
    <col min="12464" max="12464" width="11.28515625" style="1" customWidth="1"/>
    <col min="12465" max="12465" width="8.85546875" style="1" customWidth="1"/>
    <col min="12466" max="12466" width="12.7109375" style="1" customWidth="1"/>
    <col min="12467" max="12469" width="9.140625" style="1" customWidth="1"/>
    <col min="12470" max="12470" width="11.42578125" style="1" customWidth="1"/>
    <col min="12471" max="12471" width="8.140625" style="1" customWidth="1"/>
    <col min="12472" max="12472" width="13.85546875" style="1" customWidth="1"/>
    <col min="12473" max="12473" width="13" style="1" customWidth="1"/>
    <col min="12474" max="12477" width="15" style="1" customWidth="1"/>
    <col min="12478" max="12478" width="14.85546875" style="1" customWidth="1"/>
    <col min="12479" max="12479" width="15.85546875" style="1" customWidth="1"/>
    <col min="12480" max="12480" width="15.7109375" style="1" customWidth="1"/>
    <col min="12481" max="12491" width="14.42578125" style="1" customWidth="1"/>
    <col min="12492" max="12495" width="15.5703125" style="1" customWidth="1"/>
    <col min="12496" max="12501" width="14.42578125" style="1" customWidth="1"/>
    <col min="12502" max="12502" width="10.140625" style="1" customWidth="1"/>
    <col min="12503" max="12503" width="16" style="1" customWidth="1"/>
    <col min="12504" max="12504" width="12.28515625" style="1" customWidth="1"/>
    <col min="12505" max="12505" width="12.5703125" style="1" customWidth="1"/>
    <col min="12506" max="12506" width="11" style="1" customWidth="1"/>
    <col min="12507" max="12508" width="13.42578125" style="1" customWidth="1"/>
    <col min="12509" max="12509" width="11.5703125" style="1" customWidth="1"/>
    <col min="12510" max="12510" width="14.140625" style="1" customWidth="1"/>
    <col min="12511" max="12511" width="7.42578125" style="1" customWidth="1"/>
    <col min="12512" max="12513" width="11.5703125" style="1" customWidth="1"/>
    <col min="12514" max="12514" width="9.5703125" style="1" customWidth="1"/>
    <col min="12515" max="12515" width="15.5703125" style="1" customWidth="1"/>
    <col min="12516" max="12516" width="14.28515625" style="1" customWidth="1"/>
    <col min="12517" max="12517" width="13.140625" style="1" customWidth="1"/>
    <col min="12518" max="12691" width="9.140625" style="1"/>
    <col min="12692" max="12692" width="35.5703125" style="1" customWidth="1"/>
    <col min="12693" max="12693" width="19.140625" style="1" customWidth="1"/>
    <col min="12694" max="12694" width="18.5703125" style="1" customWidth="1"/>
    <col min="12695" max="12695" width="17.7109375" style="1" customWidth="1"/>
    <col min="12696" max="12696" width="20.140625" style="1" customWidth="1"/>
    <col min="12697" max="12697" width="12.140625" style="1" customWidth="1"/>
    <col min="12698" max="12707" width="9.140625" style="1" customWidth="1"/>
    <col min="12708" max="12708" width="14.5703125" style="1" customWidth="1"/>
    <col min="12709" max="12709" width="11.140625" style="1" customWidth="1"/>
    <col min="12710" max="12710" width="13.140625" style="1" customWidth="1"/>
    <col min="12711" max="12711" width="12.140625" style="1" customWidth="1"/>
    <col min="12712" max="12712" width="7.42578125" style="1" customWidth="1"/>
    <col min="12713" max="12713" width="13.28515625" style="1" customWidth="1"/>
    <col min="12714" max="12714" width="13.140625" style="1" customWidth="1"/>
    <col min="12715" max="12715" width="10.85546875" style="1" customWidth="1"/>
    <col min="12716" max="12716" width="14.28515625" style="1" customWidth="1"/>
    <col min="12717" max="12717" width="10.140625" style="1" customWidth="1"/>
    <col min="12718" max="12718" width="7.28515625" style="1" customWidth="1"/>
    <col min="12719" max="12719" width="11.85546875" style="1" customWidth="1"/>
    <col min="12720" max="12720" width="11.28515625" style="1" customWidth="1"/>
    <col min="12721" max="12721" width="8.85546875" style="1" customWidth="1"/>
    <col min="12722" max="12722" width="12.7109375" style="1" customWidth="1"/>
    <col min="12723" max="12725" width="9.140625" style="1" customWidth="1"/>
    <col min="12726" max="12726" width="11.42578125" style="1" customWidth="1"/>
    <col min="12727" max="12727" width="8.140625" style="1" customWidth="1"/>
    <col min="12728" max="12728" width="13.85546875" style="1" customWidth="1"/>
    <col min="12729" max="12729" width="13" style="1" customWidth="1"/>
    <col min="12730" max="12733" width="15" style="1" customWidth="1"/>
    <col min="12734" max="12734" width="14.85546875" style="1" customWidth="1"/>
    <col min="12735" max="12735" width="15.85546875" style="1" customWidth="1"/>
    <col min="12736" max="12736" width="15.7109375" style="1" customWidth="1"/>
    <col min="12737" max="12747" width="14.42578125" style="1" customWidth="1"/>
    <col min="12748" max="12751" width="15.5703125" style="1" customWidth="1"/>
    <col min="12752" max="12757" width="14.42578125" style="1" customWidth="1"/>
    <col min="12758" max="12758" width="10.140625" style="1" customWidth="1"/>
    <col min="12759" max="12759" width="16" style="1" customWidth="1"/>
    <col min="12760" max="12760" width="12.28515625" style="1" customWidth="1"/>
    <col min="12761" max="12761" width="12.5703125" style="1" customWidth="1"/>
    <col min="12762" max="12762" width="11" style="1" customWidth="1"/>
    <col min="12763" max="12764" width="13.42578125" style="1" customWidth="1"/>
    <col min="12765" max="12765" width="11.5703125" style="1" customWidth="1"/>
    <col min="12766" max="12766" width="14.140625" style="1" customWidth="1"/>
    <col min="12767" max="12767" width="7.42578125" style="1" customWidth="1"/>
    <col min="12768" max="12769" width="11.5703125" style="1" customWidth="1"/>
    <col min="12770" max="12770" width="9.5703125" style="1" customWidth="1"/>
    <col min="12771" max="12771" width="15.5703125" style="1" customWidth="1"/>
    <col min="12772" max="12772" width="14.28515625" style="1" customWidth="1"/>
    <col min="12773" max="12773" width="13.140625" style="1" customWidth="1"/>
    <col min="12774" max="12947" width="9.140625" style="1"/>
    <col min="12948" max="12948" width="35.5703125" style="1" customWidth="1"/>
    <col min="12949" max="12949" width="19.140625" style="1" customWidth="1"/>
    <col min="12950" max="12950" width="18.5703125" style="1" customWidth="1"/>
    <col min="12951" max="12951" width="17.7109375" style="1" customWidth="1"/>
    <col min="12952" max="12952" width="20.140625" style="1" customWidth="1"/>
    <col min="12953" max="12953" width="12.140625" style="1" customWidth="1"/>
    <col min="12954" max="12963" width="9.140625" style="1" customWidth="1"/>
    <col min="12964" max="12964" width="14.5703125" style="1" customWidth="1"/>
    <col min="12965" max="12965" width="11.140625" style="1" customWidth="1"/>
    <col min="12966" max="12966" width="13.140625" style="1" customWidth="1"/>
    <col min="12967" max="12967" width="12.140625" style="1" customWidth="1"/>
    <col min="12968" max="12968" width="7.42578125" style="1" customWidth="1"/>
    <col min="12969" max="12969" width="13.28515625" style="1" customWidth="1"/>
    <col min="12970" max="12970" width="13.140625" style="1" customWidth="1"/>
    <col min="12971" max="12971" width="10.85546875" style="1" customWidth="1"/>
    <col min="12972" max="12972" width="14.28515625" style="1" customWidth="1"/>
    <col min="12973" max="12973" width="10.140625" style="1" customWidth="1"/>
    <col min="12974" max="12974" width="7.28515625" style="1" customWidth="1"/>
    <col min="12975" max="12975" width="11.85546875" style="1" customWidth="1"/>
    <col min="12976" max="12976" width="11.28515625" style="1" customWidth="1"/>
    <col min="12977" max="12977" width="8.85546875" style="1" customWidth="1"/>
    <col min="12978" max="12978" width="12.7109375" style="1" customWidth="1"/>
    <col min="12979" max="12981" width="9.140625" style="1" customWidth="1"/>
    <col min="12982" max="12982" width="11.42578125" style="1" customWidth="1"/>
    <col min="12983" max="12983" width="8.140625" style="1" customWidth="1"/>
    <col min="12984" max="12984" width="13.85546875" style="1" customWidth="1"/>
    <col min="12985" max="12985" width="13" style="1" customWidth="1"/>
    <col min="12986" max="12989" width="15" style="1" customWidth="1"/>
    <col min="12990" max="12990" width="14.85546875" style="1" customWidth="1"/>
    <col min="12991" max="12991" width="15.85546875" style="1" customWidth="1"/>
    <col min="12992" max="12992" width="15.7109375" style="1" customWidth="1"/>
    <col min="12993" max="13003" width="14.42578125" style="1" customWidth="1"/>
    <col min="13004" max="13007" width="15.5703125" style="1" customWidth="1"/>
    <col min="13008" max="13013" width="14.42578125" style="1" customWidth="1"/>
    <col min="13014" max="13014" width="10.140625" style="1" customWidth="1"/>
    <col min="13015" max="13015" width="16" style="1" customWidth="1"/>
    <col min="13016" max="13016" width="12.28515625" style="1" customWidth="1"/>
    <col min="13017" max="13017" width="12.5703125" style="1" customWidth="1"/>
    <col min="13018" max="13018" width="11" style="1" customWidth="1"/>
    <col min="13019" max="13020" width="13.42578125" style="1" customWidth="1"/>
    <col min="13021" max="13021" width="11.5703125" style="1" customWidth="1"/>
    <col min="13022" max="13022" width="14.140625" style="1" customWidth="1"/>
    <col min="13023" max="13023" width="7.42578125" style="1" customWidth="1"/>
    <col min="13024" max="13025" width="11.5703125" style="1" customWidth="1"/>
    <col min="13026" max="13026" width="9.5703125" style="1" customWidth="1"/>
    <col min="13027" max="13027" width="15.5703125" style="1" customWidth="1"/>
    <col min="13028" max="13028" width="14.28515625" style="1" customWidth="1"/>
    <col min="13029" max="13029" width="13.140625" style="1" customWidth="1"/>
    <col min="13030" max="13203" width="9.140625" style="1"/>
    <col min="13204" max="13204" width="35.5703125" style="1" customWidth="1"/>
    <col min="13205" max="13205" width="19.140625" style="1" customWidth="1"/>
    <col min="13206" max="13206" width="18.5703125" style="1" customWidth="1"/>
    <col min="13207" max="13207" width="17.7109375" style="1" customWidth="1"/>
    <col min="13208" max="13208" width="20.140625" style="1" customWidth="1"/>
    <col min="13209" max="13209" width="12.140625" style="1" customWidth="1"/>
    <col min="13210" max="13219" width="9.140625" style="1" customWidth="1"/>
    <col min="13220" max="13220" width="14.5703125" style="1" customWidth="1"/>
    <col min="13221" max="13221" width="11.140625" style="1" customWidth="1"/>
    <col min="13222" max="13222" width="13.140625" style="1" customWidth="1"/>
    <col min="13223" max="13223" width="12.140625" style="1" customWidth="1"/>
    <col min="13224" max="13224" width="7.42578125" style="1" customWidth="1"/>
    <col min="13225" max="13225" width="13.28515625" style="1" customWidth="1"/>
    <col min="13226" max="13226" width="13.140625" style="1" customWidth="1"/>
    <col min="13227" max="13227" width="10.85546875" style="1" customWidth="1"/>
    <col min="13228" max="13228" width="14.28515625" style="1" customWidth="1"/>
    <col min="13229" max="13229" width="10.140625" style="1" customWidth="1"/>
    <col min="13230" max="13230" width="7.28515625" style="1" customWidth="1"/>
    <col min="13231" max="13231" width="11.85546875" style="1" customWidth="1"/>
    <col min="13232" max="13232" width="11.28515625" style="1" customWidth="1"/>
    <col min="13233" max="13233" width="8.85546875" style="1" customWidth="1"/>
    <col min="13234" max="13234" width="12.7109375" style="1" customWidth="1"/>
    <col min="13235" max="13237" width="9.140625" style="1" customWidth="1"/>
    <col min="13238" max="13238" width="11.42578125" style="1" customWidth="1"/>
    <col min="13239" max="13239" width="8.140625" style="1" customWidth="1"/>
    <col min="13240" max="13240" width="13.85546875" style="1" customWidth="1"/>
    <col min="13241" max="13241" width="13" style="1" customWidth="1"/>
    <col min="13242" max="13245" width="15" style="1" customWidth="1"/>
    <col min="13246" max="13246" width="14.85546875" style="1" customWidth="1"/>
    <col min="13247" max="13247" width="15.85546875" style="1" customWidth="1"/>
    <col min="13248" max="13248" width="15.7109375" style="1" customWidth="1"/>
    <col min="13249" max="13259" width="14.42578125" style="1" customWidth="1"/>
    <col min="13260" max="13263" width="15.5703125" style="1" customWidth="1"/>
    <col min="13264" max="13269" width="14.42578125" style="1" customWidth="1"/>
    <col min="13270" max="13270" width="10.140625" style="1" customWidth="1"/>
    <col min="13271" max="13271" width="16" style="1" customWidth="1"/>
    <col min="13272" max="13272" width="12.28515625" style="1" customWidth="1"/>
    <col min="13273" max="13273" width="12.5703125" style="1" customWidth="1"/>
    <col min="13274" max="13274" width="11" style="1" customWidth="1"/>
    <col min="13275" max="13276" width="13.42578125" style="1" customWidth="1"/>
    <col min="13277" max="13277" width="11.5703125" style="1" customWidth="1"/>
    <col min="13278" max="13278" width="14.140625" style="1" customWidth="1"/>
    <col min="13279" max="13279" width="7.42578125" style="1" customWidth="1"/>
    <col min="13280" max="13281" width="11.5703125" style="1" customWidth="1"/>
    <col min="13282" max="13282" width="9.5703125" style="1" customWidth="1"/>
    <col min="13283" max="13283" width="15.5703125" style="1" customWidth="1"/>
    <col min="13284" max="13284" width="14.28515625" style="1" customWidth="1"/>
    <col min="13285" max="13285" width="13.140625" style="1" customWidth="1"/>
    <col min="13286" max="13459" width="9.140625" style="1"/>
    <col min="13460" max="13460" width="35.5703125" style="1" customWidth="1"/>
    <col min="13461" max="13461" width="19.140625" style="1" customWidth="1"/>
    <col min="13462" max="13462" width="18.5703125" style="1" customWidth="1"/>
    <col min="13463" max="13463" width="17.7109375" style="1" customWidth="1"/>
    <col min="13464" max="13464" width="20.140625" style="1" customWidth="1"/>
    <col min="13465" max="13465" width="12.140625" style="1" customWidth="1"/>
    <col min="13466" max="13475" width="9.140625" style="1" customWidth="1"/>
    <col min="13476" max="13476" width="14.5703125" style="1" customWidth="1"/>
    <col min="13477" max="13477" width="11.140625" style="1" customWidth="1"/>
    <col min="13478" max="13478" width="13.140625" style="1" customWidth="1"/>
    <col min="13479" max="13479" width="12.140625" style="1" customWidth="1"/>
    <col min="13480" max="13480" width="7.42578125" style="1" customWidth="1"/>
    <col min="13481" max="13481" width="13.28515625" style="1" customWidth="1"/>
    <col min="13482" max="13482" width="13.140625" style="1" customWidth="1"/>
    <col min="13483" max="13483" width="10.85546875" style="1" customWidth="1"/>
    <col min="13484" max="13484" width="14.28515625" style="1" customWidth="1"/>
    <col min="13485" max="13485" width="10.140625" style="1" customWidth="1"/>
    <col min="13486" max="13486" width="7.28515625" style="1" customWidth="1"/>
    <col min="13487" max="13487" width="11.85546875" style="1" customWidth="1"/>
    <col min="13488" max="13488" width="11.28515625" style="1" customWidth="1"/>
    <col min="13489" max="13489" width="8.85546875" style="1" customWidth="1"/>
    <col min="13490" max="13490" width="12.7109375" style="1" customWidth="1"/>
    <col min="13491" max="13493" width="9.140625" style="1" customWidth="1"/>
    <col min="13494" max="13494" width="11.42578125" style="1" customWidth="1"/>
    <col min="13495" max="13495" width="8.140625" style="1" customWidth="1"/>
    <col min="13496" max="13496" width="13.85546875" style="1" customWidth="1"/>
    <col min="13497" max="13497" width="13" style="1" customWidth="1"/>
    <col min="13498" max="13501" width="15" style="1" customWidth="1"/>
    <col min="13502" max="13502" width="14.85546875" style="1" customWidth="1"/>
    <col min="13503" max="13503" width="15.85546875" style="1" customWidth="1"/>
    <col min="13504" max="13504" width="15.7109375" style="1" customWidth="1"/>
    <col min="13505" max="13515" width="14.42578125" style="1" customWidth="1"/>
    <col min="13516" max="13519" width="15.5703125" style="1" customWidth="1"/>
    <col min="13520" max="13525" width="14.42578125" style="1" customWidth="1"/>
    <col min="13526" max="13526" width="10.140625" style="1" customWidth="1"/>
    <col min="13527" max="13527" width="16" style="1" customWidth="1"/>
    <col min="13528" max="13528" width="12.28515625" style="1" customWidth="1"/>
    <col min="13529" max="13529" width="12.5703125" style="1" customWidth="1"/>
    <col min="13530" max="13530" width="11" style="1" customWidth="1"/>
    <col min="13531" max="13532" width="13.42578125" style="1" customWidth="1"/>
    <col min="13533" max="13533" width="11.5703125" style="1" customWidth="1"/>
    <col min="13534" max="13534" width="14.140625" style="1" customWidth="1"/>
    <col min="13535" max="13535" width="7.42578125" style="1" customWidth="1"/>
    <col min="13536" max="13537" width="11.5703125" style="1" customWidth="1"/>
    <col min="13538" max="13538" width="9.5703125" style="1" customWidth="1"/>
    <col min="13539" max="13539" width="15.5703125" style="1" customWidth="1"/>
    <col min="13540" max="13540" width="14.28515625" style="1" customWidth="1"/>
    <col min="13541" max="13541" width="13.140625" style="1" customWidth="1"/>
    <col min="13542" max="13715" width="9.140625" style="1"/>
    <col min="13716" max="13716" width="35.5703125" style="1" customWidth="1"/>
    <col min="13717" max="13717" width="19.140625" style="1" customWidth="1"/>
    <col min="13718" max="13718" width="18.5703125" style="1" customWidth="1"/>
    <col min="13719" max="13719" width="17.7109375" style="1" customWidth="1"/>
    <col min="13720" max="13720" width="20.140625" style="1" customWidth="1"/>
    <col min="13721" max="13721" width="12.140625" style="1" customWidth="1"/>
    <col min="13722" max="13731" width="9.140625" style="1" customWidth="1"/>
    <col min="13732" max="13732" width="14.5703125" style="1" customWidth="1"/>
    <col min="13733" max="13733" width="11.140625" style="1" customWidth="1"/>
    <col min="13734" max="13734" width="13.140625" style="1" customWidth="1"/>
    <col min="13735" max="13735" width="12.140625" style="1" customWidth="1"/>
    <col min="13736" max="13736" width="7.42578125" style="1" customWidth="1"/>
    <col min="13737" max="13737" width="13.28515625" style="1" customWidth="1"/>
    <col min="13738" max="13738" width="13.140625" style="1" customWidth="1"/>
    <col min="13739" max="13739" width="10.85546875" style="1" customWidth="1"/>
    <col min="13740" max="13740" width="14.28515625" style="1" customWidth="1"/>
    <col min="13741" max="13741" width="10.140625" style="1" customWidth="1"/>
    <col min="13742" max="13742" width="7.28515625" style="1" customWidth="1"/>
    <col min="13743" max="13743" width="11.85546875" style="1" customWidth="1"/>
    <col min="13744" max="13744" width="11.28515625" style="1" customWidth="1"/>
    <col min="13745" max="13745" width="8.85546875" style="1" customWidth="1"/>
    <col min="13746" max="13746" width="12.7109375" style="1" customWidth="1"/>
    <col min="13747" max="13749" width="9.140625" style="1" customWidth="1"/>
    <col min="13750" max="13750" width="11.42578125" style="1" customWidth="1"/>
    <col min="13751" max="13751" width="8.140625" style="1" customWidth="1"/>
    <col min="13752" max="13752" width="13.85546875" style="1" customWidth="1"/>
    <col min="13753" max="13753" width="13" style="1" customWidth="1"/>
    <col min="13754" max="13757" width="15" style="1" customWidth="1"/>
    <col min="13758" max="13758" width="14.85546875" style="1" customWidth="1"/>
    <col min="13759" max="13759" width="15.85546875" style="1" customWidth="1"/>
    <col min="13760" max="13760" width="15.7109375" style="1" customWidth="1"/>
    <col min="13761" max="13771" width="14.42578125" style="1" customWidth="1"/>
    <col min="13772" max="13775" width="15.5703125" style="1" customWidth="1"/>
    <col min="13776" max="13781" width="14.42578125" style="1" customWidth="1"/>
    <col min="13782" max="13782" width="10.140625" style="1" customWidth="1"/>
    <col min="13783" max="13783" width="16" style="1" customWidth="1"/>
    <col min="13784" max="13784" width="12.28515625" style="1" customWidth="1"/>
    <col min="13785" max="13785" width="12.5703125" style="1" customWidth="1"/>
    <col min="13786" max="13786" width="11" style="1" customWidth="1"/>
    <col min="13787" max="13788" width="13.42578125" style="1" customWidth="1"/>
    <col min="13789" max="13789" width="11.5703125" style="1" customWidth="1"/>
    <col min="13790" max="13790" width="14.140625" style="1" customWidth="1"/>
    <col min="13791" max="13791" width="7.42578125" style="1" customWidth="1"/>
    <col min="13792" max="13793" width="11.5703125" style="1" customWidth="1"/>
    <col min="13794" max="13794" width="9.5703125" style="1" customWidth="1"/>
    <col min="13795" max="13795" width="15.5703125" style="1" customWidth="1"/>
    <col min="13796" max="13796" width="14.28515625" style="1" customWidth="1"/>
    <col min="13797" max="13797" width="13.140625" style="1" customWidth="1"/>
    <col min="13798" max="13971" width="9.140625" style="1"/>
    <col min="13972" max="13972" width="35.5703125" style="1" customWidth="1"/>
    <col min="13973" max="13973" width="19.140625" style="1" customWidth="1"/>
    <col min="13974" max="13974" width="18.5703125" style="1" customWidth="1"/>
    <col min="13975" max="13975" width="17.7109375" style="1" customWidth="1"/>
    <col min="13976" max="13976" width="20.140625" style="1" customWidth="1"/>
    <col min="13977" max="13977" width="12.140625" style="1" customWidth="1"/>
    <col min="13978" max="13987" width="9.140625" style="1" customWidth="1"/>
    <col min="13988" max="13988" width="14.5703125" style="1" customWidth="1"/>
    <col min="13989" max="13989" width="11.140625" style="1" customWidth="1"/>
    <col min="13990" max="13990" width="13.140625" style="1" customWidth="1"/>
    <col min="13991" max="13991" width="12.140625" style="1" customWidth="1"/>
    <col min="13992" max="13992" width="7.42578125" style="1" customWidth="1"/>
    <col min="13993" max="13993" width="13.28515625" style="1" customWidth="1"/>
    <col min="13994" max="13994" width="13.140625" style="1" customWidth="1"/>
    <col min="13995" max="13995" width="10.85546875" style="1" customWidth="1"/>
    <col min="13996" max="13996" width="14.28515625" style="1" customWidth="1"/>
    <col min="13997" max="13997" width="10.140625" style="1" customWidth="1"/>
    <col min="13998" max="13998" width="7.28515625" style="1" customWidth="1"/>
    <col min="13999" max="13999" width="11.85546875" style="1" customWidth="1"/>
    <col min="14000" max="14000" width="11.28515625" style="1" customWidth="1"/>
    <col min="14001" max="14001" width="8.85546875" style="1" customWidth="1"/>
    <col min="14002" max="14002" width="12.7109375" style="1" customWidth="1"/>
    <col min="14003" max="14005" width="9.140625" style="1" customWidth="1"/>
    <col min="14006" max="14006" width="11.42578125" style="1" customWidth="1"/>
    <col min="14007" max="14007" width="8.140625" style="1" customWidth="1"/>
    <col min="14008" max="14008" width="13.85546875" style="1" customWidth="1"/>
    <col min="14009" max="14009" width="13" style="1" customWidth="1"/>
    <col min="14010" max="14013" width="15" style="1" customWidth="1"/>
    <col min="14014" max="14014" width="14.85546875" style="1" customWidth="1"/>
    <col min="14015" max="14015" width="15.85546875" style="1" customWidth="1"/>
    <col min="14016" max="14016" width="15.7109375" style="1" customWidth="1"/>
    <col min="14017" max="14027" width="14.42578125" style="1" customWidth="1"/>
    <col min="14028" max="14031" width="15.5703125" style="1" customWidth="1"/>
    <col min="14032" max="14037" width="14.42578125" style="1" customWidth="1"/>
    <col min="14038" max="14038" width="10.140625" style="1" customWidth="1"/>
    <col min="14039" max="14039" width="16" style="1" customWidth="1"/>
    <col min="14040" max="14040" width="12.28515625" style="1" customWidth="1"/>
    <col min="14041" max="14041" width="12.5703125" style="1" customWidth="1"/>
    <col min="14042" max="14042" width="11" style="1" customWidth="1"/>
    <col min="14043" max="14044" width="13.42578125" style="1" customWidth="1"/>
    <col min="14045" max="14045" width="11.5703125" style="1" customWidth="1"/>
    <col min="14046" max="14046" width="14.140625" style="1" customWidth="1"/>
    <col min="14047" max="14047" width="7.42578125" style="1" customWidth="1"/>
    <col min="14048" max="14049" width="11.5703125" style="1" customWidth="1"/>
    <col min="14050" max="14050" width="9.5703125" style="1" customWidth="1"/>
    <col min="14051" max="14051" width="15.5703125" style="1" customWidth="1"/>
    <col min="14052" max="14052" width="14.28515625" style="1" customWidth="1"/>
    <col min="14053" max="14053" width="13.140625" style="1" customWidth="1"/>
    <col min="14054" max="14227" width="9.140625" style="1"/>
    <col min="14228" max="14228" width="35.5703125" style="1" customWidth="1"/>
    <col min="14229" max="14229" width="19.140625" style="1" customWidth="1"/>
    <col min="14230" max="14230" width="18.5703125" style="1" customWidth="1"/>
    <col min="14231" max="14231" width="17.7109375" style="1" customWidth="1"/>
    <col min="14232" max="14232" width="20.140625" style="1" customWidth="1"/>
    <col min="14233" max="14233" width="12.140625" style="1" customWidth="1"/>
    <col min="14234" max="14243" width="9.140625" style="1" customWidth="1"/>
    <col min="14244" max="14244" width="14.5703125" style="1" customWidth="1"/>
    <col min="14245" max="14245" width="11.140625" style="1" customWidth="1"/>
    <col min="14246" max="14246" width="13.140625" style="1" customWidth="1"/>
    <col min="14247" max="14247" width="12.140625" style="1" customWidth="1"/>
    <col min="14248" max="14248" width="7.42578125" style="1" customWidth="1"/>
    <col min="14249" max="14249" width="13.28515625" style="1" customWidth="1"/>
    <col min="14250" max="14250" width="13.140625" style="1" customWidth="1"/>
    <col min="14251" max="14251" width="10.85546875" style="1" customWidth="1"/>
    <col min="14252" max="14252" width="14.28515625" style="1" customWidth="1"/>
    <col min="14253" max="14253" width="10.140625" style="1" customWidth="1"/>
    <col min="14254" max="14254" width="7.28515625" style="1" customWidth="1"/>
    <col min="14255" max="14255" width="11.85546875" style="1" customWidth="1"/>
    <col min="14256" max="14256" width="11.28515625" style="1" customWidth="1"/>
    <col min="14257" max="14257" width="8.85546875" style="1" customWidth="1"/>
    <col min="14258" max="14258" width="12.7109375" style="1" customWidth="1"/>
    <col min="14259" max="14261" width="9.140625" style="1" customWidth="1"/>
    <col min="14262" max="14262" width="11.42578125" style="1" customWidth="1"/>
    <col min="14263" max="14263" width="8.140625" style="1" customWidth="1"/>
    <col min="14264" max="14264" width="13.85546875" style="1" customWidth="1"/>
    <col min="14265" max="14265" width="13" style="1" customWidth="1"/>
    <col min="14266" max="14269" width="15" style="1" customWidth="1"/>
    <col min="14270" max="14270" width="14.85546875" style="1" customWidth="1"/>
    <col min="14271" max="14271" width="15.85546875" style="1" customWidth="1"/>
    <col min="14272" max="14272" width="15.7109375" style="1" customWidth="1"/>
    <col min="14273" max="14283" width="14.42578125" style="1" customWidth="1"/>
    <col min="14284" max="14287" width="15.5703125" style="1" customWidth="1"/>
    <col min="14288" max="14293" width="14.42578125" style="1" customWidth="1"/>
    <col min="14294" max="14294" width="10.140625" style="1" customWidth="1"/>
    <col min="14295" max="14295" width="16" style="1" customWidth="1"/>
    <col min="14296" max="14296" width="12.28515625" style="1" customWidth="1"/>
    <col min="14297" max="14297" width="12.5703125" style="1" customWidth="1"/>
    <col min="14298" max="14298" width="11" style="1" customWidth="1"/>
    <col min="14299" max="14300" width="13.42578125" style="1" customWidth="1"/>
    <col min="14301" max="14301" width="11.5703125" style="1" customWidth="1"/>
    <col min="14302" max="14302" width="14.140625" style="1" customWidth="1"/>
    <col min="14303" max="14303" width="7.42578125" style="1" customWidth="1"/>
    <col min="14304" max="14305" width="11.5703125" style="1" customWidth="1"/>
    <col min="14306" max="14306" width="9.5703125" style="1" customWidth="1"/>
    <col min="14307" max="14307" width="15.5703125" style="1" customWidth="1"/>
    <col min="14308" max="14308" width="14.28515625" style="1" customWidth="1"/>
    <col min="14309" max="14309" width="13.140625" style="1" customWidth="1"/>
    <col min="14310" max="14483" width="9.140625" style="1"/>
    <col min="14484" max="14484" width="35.5703125" style="1" customWidth="1"/>
    <col min="14485" max="14485" width="19.140625" style="1" customWidth="1"/>
    <col min="14486" max="14486" width="18.5703125" style="1" customWidth="1"/>
    <col min="14487" max="14487" width="17.7109375" style="1" customWidth="1"/>
    <col min="14488" max="14488" width="20.140625" style="1" customWidth="1"/>
    <col min="14489" max="14489" width="12.140625" style="1" customWidth="1"/>
    <col min="14490" max="14499" width="9.140625" style="1" customWidth="1"/>
    <col min="14500" max="14500" width="14.5703125" style="1" customWidth="1"/>
    <col min="14501" max="14501" width="11.140625" style="1" customWidth="1"/>
    <col min="14502" max="14502" width="13.140625" style="1" customWidth="1"/>
    <col min="14503" max="14503" width="12.140625" style="1" customWidth="1"/>
    <col min="14504" max="14504" width="7.42578125" style="1" customWidth="1"/>
    <col min="14505" max="14505" width="13.28515625" style="1" customWidth="1"/>
    <col min="14506" max="14506" width="13.140625" style="1" customWidth="1"/>
    <col min="14507" max="14507" width="10.85546875" style="1" customWidth="1"/>
    <col min="14508" max="14508" width="14.28515625" style="1" customWidth="1"/>
    <col min="14509" max="14509" width="10.140625" style="1" customWidth="1"/>
    <col min="14510" max="14510" width="7.28515625" style="1" customWidth="1"/>
    <col min="14511" max="14511" width="11.85546875" style="1" customWidth="1"/>
    <col min="14512" max="14512" width="11.28515625" style="1" customWidth="1"/>
    <col min="14513" max="14513" width="8.85546875" style="1" customWidth="1"/>
    <col min="14514" max="14514" width="12.7109375" style="1" customWidth="1"/>
    <col min="14515" max="14517" width="9.140625" style="1" customWidth="1"/>
    <col min="14518" max="14518" width="11.42578125" style="1" customWidth="1"/>
    <col min="14519" max="14519" width="8.140625" style="1" customWidth="1"/>
    <col min="14520" max="14520" width="13.85546875" style="1" customWidth="1"/>
    <col min="14521" max="14521" width="13" style="1" customWidth="1"/>
    <col min="14522" max="14525" width="15" style="1" customWidth="1"/>
    <col min="14526" max="14526" width="14.85546875" style="1" customWidth="1"/>
    <col min="14527" max="14527" width="15.85546875" style="1" customWidth="1"/>
    <col min="14528" max="14528" width="15.7109375" style="1" customWidth="1"/>
    <col min="14529" max="14539" width="14.42578125" style="1" customWidth="1"/>
    <col min="14540" max="14543" width="15.5703125" style="1" customWidth="1"/>
    <col min="14544" max="14549" width="14.42578125" style="1" customWidth="1"/>
    <col min="14550" max="14550" width="10.140625" style="1" customWidth="1"/>
    <col min="14551" max="14551" width="16" style="1" customWidth="1"/>
    <col min="14552" max="14552" width="12.28515625" style="1" customWidth="1"/>
    <col min="14553" max="14553" width="12.5703125" style="1" customWidth="1"/>
    <col min="14554" max="14554" width="11" style="1" customWidth="1"/>
    <col min="14555" max="14556" width="13.42578125" style="1" customWidth="1"/>
    <col min="14557" max="14557" width="11.5703125" style="1" customWidth="1"/>
    <col min="14558" max="14558" width="14.140625" style="1" customWidth="1"/>
    <col min="14559" max="14559" width="7.42578125" style="1" customWidth="1"/>
    <col min="14560" max="14561" width="11.5703125" style="1" customWidth="1"/>
    <col min="14562" max="14562" width="9.5703125" style="1" customWidth="1"/>
    <col min="14563" max="14563" width="15.5703125" style="1" customWidth="1"/>
    <col min="14564" max="14564" width="14.28515625" style="1" customWidth="1"/>
    <col min="14565" max="14565" width="13.140625" style="1" customWidth="1"/>
    <col min="14566" max="14739" width="9.140625" style="1"/>
    <col min="14740" max="14740" width="35.5703125" style="1" customWidth="1"/>
    <col min="14741" max="14741" width="19.140625" style="1" customWidth="1"/>
    <col min="14742" max="14742" width="18.5703125" style="1" customWidth="1"/>
    <col min="14743" max="14743" width="17.7109375" style="1" customWidth="1"/>
    <col min="14744" max="14744" width="20.140625" style="1" customWidth="1"/>
    <col min="14745" max="14745" width="12.140625" style="1" customWidth="1"/>
    <col min="14746" max="14755" width="9.140625" style="1" customWidth="1"/>
    <col min="14756" max="14756" width="14.5703125" style="1" customWidth="1"/>
    <col min="14757" max="14757" width="11.140625" style="1" customWidth="1"/>
    <col min="14758" max="14758" width="13.140625" style="1" customWidth="1"/>
    <col min="14759" max="14759" width="12.140625" style="1" customWidth="1"/>
    <col min="14760" max="14760" width="7.42578125" style="1" customWidth="1"/>
    <col min="14761" max="14761" width="13.28515625" style="1" customWidth="1"/>
    <col min="14762" max="14762" width="13.140625" style="1" customWidth="1"/>
    <col min="14763" max="14763" width="10.85546875" style="1" customWidth="1"/>
    <col min="14764" max="14764" width="14.28515625" style="1" customWidth="1"/>
    <col min="14765" max="14765" width="10.140625" style="1" customWidth="1"/>
    <col min="14766" max="14766" width="7.28515625" style="1" customWidth="1"/>
    <col min="14767" max="14767" width="11.85546875" style="1" customWidth="1"/>
    <col min="14768" max="14768" width="11.28515625" style="1" customWidth="1"/>
    <col min="14769" max="14769" width="8.85546875" style="1" customWidth="1"/>
    <col min="14770" max="14770" width="12.7109375" style="1" customWidth="1"/>
    <col min="14771" max="14773" width="9.140625" style="1" customWidth="1"/>
    <col min="14774" max="14774" width="11.42578125" style="1" customWidth="1"/>
    <col min="14775" max="14775" width="8.140625" style="1" customWidth="1"/>
    <col min="14776" max="14776" width="13.85546875" style="1" customWidth="1"/>
    <col min="14777" max="14777" width="13" style="1" customWidth="1"/>
    <col min="14778" max="14781" width="15" style="1" customWidth="1"/>
    <col min="14782" max="14782" width="14.85546875" style="1" customWidth="1"/>
    <col min="14783" max="14783" width="15.85546875" style="1" customWidth="1"/>
    <col min="14784" max="14784" width="15.7109375" style="1" customWidth="1"/>
    <col min="14785" max="14795" width="14.42578125" style="1" customWidth="1"/>
    <col min="14796" max="14799" width="15.5703125" style="1" customWidth="1"/>
    <col min="14800" max="14805" width="14.42578125" style="1" customWidth="1"/>
    <col min="14806" max="14806" width="10.140625" style="1" customWidth="1"/>
    <col min="14807" max="14807" width="16" style="1" customWidth="1"/>
    <col min="14808" max="14808" width="12.28515625" style="1" customWidth="1"/>
    <col min="14809" max="14809" width="12.5703125" style="1" customWidth="1"/>
    <col min="14810" max="14810" width="11" style="1" customWidth="1"/>
    <col min="14811" max="14812" width="13.42578125" style="1" customWidth="1"/>
    <col min="14813" max="14813" width="11.5703125" style="1" customWidth="1"/>
    <col min="14814" max="14814" width="14.140625" style="1" customWidth="1"/>
    <col min="14815" max="14815" width="7.42578125" style="1" customWidth="1"/>
    <col min="14816" max="14817" width="11.5703125" style="1" customWidth="1"/>
    <col min="14818" max="14818" width="9.5703125" style="1" customWidth="1"/>
    <col min="14819" max="14819" width="15.5703125" style="1" customWidth="1"/>
    <col min="14820" max="14820" width="14.28515625" style="1" customWidth="1"/>
    <col min="14821" max="14821" width="13.140625" style="1" customWidth="1"/>
    <col min="14822" max="14995" width="9.140625" style="1"/>
    <col min="14996" max="14996" width="35.5703125" style="1" customWidth="1"/>
    <col min="14997" max="14997" width="19.140625" style="1" customWidth="1"/>
    <col min="14998" max="14998" width="18.5703125" style="1" customWidth="1"/>
    <col min="14999" max="14999" width="17.7109375" style="1" customWidth="1"/>
    <col min="15000" max="15000" width="20.140625" style="1" customWidth="1"/>
    <col min="15001" max="15001" width="12.140625" style="1" customWidth="1"/>
    <col min="15002" max="15011" width="9.140625" style="1" customWidth="1"/>
    <col min="15012" max="15012" width="14.5703125" style="1" customWidth="1"/>
    <col min="15013" max="15013" width="11.140625" style="1" customWidth="1"/>
    <col min="15014" max="15014" width="13.140625" style="1" customWidth="1"/>
    <col min="15015" max="15015" width="12.140625" style="1" customWidth="1"/>
    <col min="15016" max="15016" width="7.42578125" style="1" customWidth="1"/>
    <col min="15017" max="15017" width="13.28515625" style="1" customWidth="1"/>
    <col min="15018" max="15018" width="13.140625" style="1" customWidth="1"/>
    <col min="15019" max="15019" width="10.85546875" style="1" customWidth="1"/>
    <col min="15020" max="15020" width="14.28515625" style="1" customWidth="1"/>
    <col min="15021" max="15021" width="10.140625" style="1" customWidth="1"/>
    <col min="15022" max="15022" width="7.28515625" style="1" customWidth="1"/>
    <col min="15023" max="15023" width="11.85546875" style="1" customWidth="1"/>
    <col min="15024" max="15024" width="11.28515625" style="1" customWidth="1"/>
    <col min="15025" max="15025" width="8.85546875" style="1" customWidth="1"/>
    <col min="15026" max="15026" width="12.7109375" style="1" customWidth="1"/>
    <col min="15027" max="15029" width="9.140625" style="1" customWidth="1"/>
    <col min="15030" max="15030" width="11.42578125" style="1" customWidth="1"/>
    <col min="15031" max="15031" width="8.140625" style="1" customWidth="1"/>
    <col min="15032" max="15032" width="13.85546875" style="1" customWidth="1"/>
    <col min="15033" max="15033" width="13" style="1" customWidth="1"/>
    <col min="15034" max="15037" width="15" style="1" customWidth="1"/>
    <col min="15038" max="15038" width="14.85546875" style="1" customWidth="1"/>
    <col min="15039" max="15039" width="15.85546875" style="1" customWidth="1"/>
    <col min="15040" max="15040" width="15.7109375" style="1" customWidth="1"/>
    <col min="15041" max="15051" width="14.42578125" style="1" customWidth="1"/>
    <col min="15052" max="15055" width="15.5703125" style="1" customWidth="1"/>
    <col min="15056" max="15061" width="14.42578125" style="1" customWidth="1"/>
    <col min="15062" max="15062" width="10.140625" style="1" customWidth="1"/>
    <col min="15063" max="15063" width="16" style="1" customWidth="1"/>
    <col min="15064" max="15064" width="12.28515625" style="1" customWidth="1"/>
    <col min="15065" max="15065" width="12.5703125" style="1" customWidth="1"/>
    <col min="15066" max="15066" width="11" style="1" customWidth="1"/>
    <col min="15067" max="15068" width="13.42578125" style="1" customWidth="1"/>
    <col min="15069" max="15069" width="11.5703125" style="1" customWidth="1"/>
    <col min="15070" max="15070" width="14.140625" style="1" customWidth="1"/>
    <col min="15071" max="15071" width="7.42578125" style="1" customWidth="1"/>
    <col min="15072" max="15073" width="11.5703125" style="1" customWidth="1"/>
    <col min="15074" max="15074" width="9.5703125" style="1" customWidth="1"/>
    <col min="15075" max="15075" width="15.5703125" style="1" customWidth="1"/>
    <col min="15076" max="15076" width="14.28515625" style="1" customWidth="1"/>
    <col min="15077" max="15077" width="13.140625" style="1" customWidth="1"/>
    <col min="15078" max="15251" width="9.140625" style="1"/>
    <col min="15252" max="15252" width="35.5703125" style="1" customWidth="1"/>
    <col min="15253" max="15253" width="19.140625" style="1" customWidth="1"/>
    <col min="15254" max="15254" width="18.5703125" style="1" customWidth="1"/>
    <col min="15255" max="15255" width="17.7109375" style="1" customWidth="1"/>
    <col min="15256" max="15256" width="20.140625" style="1" customWidth="1"/>
    <col min="15257" max="15257" width="12.140625" style="1" customWidth="1"/>
    <col min="15258" max="15267" width="9.140625" style="1" customWidth="1"/>
    <col min="15268" max="15268" width="14.5703125" style="1" customWidth="1"/>
    <col min="15269" max="15269" width="11.140625" style="1" customWidth="1"/>
    <col min="15270" max="15270" width="13.140625" style="1" customWidth="1"/>
    <col min="15271" max="15271" width="12.140625" style="1" customWidth="1"/>
    <col min="15272" max="15272" width="7.42578125" style="1" customWidth="1"/>
    <col min="15273" max="15273" width="13.28515625" style="1" customWidth="1"/>
    <col min="15274" max="15274" width="13.140625" style="1" customWidth="1"/>
    <col min="15275" max="15275" width="10.85546875" style="1" customWidth="1"/>
    <col min="15276" max="15276" width="14.28515625" style="1" customWidth="1"/>
    <col min="15277" max="15277" width="10.140625" style="1" customWidth="1"/>
    <col min="15278" max="15278" width="7.28515625" style="1" customWidth="1"/>
    <col min="15279" max="15279" width="11.85546875" style="1" customWidth="1"/>
    <col min="15280" max="15280" width="11.28515625" style="1" customWidth="1"/>
    <col min="15281" max="15281" width="8.85546875" style="1" customWidth="1"/>
    <col min="15282" max="15282" width="12.7109375" style="1" customWidth="1"/>
    <col min="15283" max="15285" width="9.140625" style="1" customWidth="1"/>
    <col min="15286" max="15286" width="11.42578125" style="1" customWidth="1"/>
    <col min="15287" max="15287" width="8.140625" style="1" customWidth="1"/>
    <col min="15288" max="15288" width="13.85546875" style="1" customWidth="1"/>
    <col min="15289" max="15289" width="13" style="1" customWidth="1"/>
    <col min="15290" max="15293" width="15" style="1" customWidth="1"/>
    <col min="15294" max="15294" width="14.85546875" style="1" customWidth="1"/>
    <col min="15295" max="15295" width="15.85546875" style="1" customWidth="1"/>
    <col min="15296" max="15296" width="15.7109375" style="1" customWidth="1"/>
    <col min="15297" max="15307" width="14.42578125" style="1" customWidth="1"/>
    <col min="15308" max="15311" width="15.5703125" style="1" customWidth="1"/>
    <col min="15312" max="15317" width="14.42578125" style="1" customWidth="1"/>
    <col min="15318" max="15318" width="10.140625" style="1" customWidth="1"/>
    <col min="15319" max="15319" width="16" style="1" customWidth="1"/>
    <col min="15320" max="15320" width="12.28515625" style="1" customWidth="1"/>
    <col min="15321" max="15321" width="12.5703125" style="1" customWidth="1"/>
    <col min="15322" max="15322" width="11" style="1" customWidth="1"/>
    <col min="15323" max="15324" width="13.42578125" style="1" customWidth="1"/>
    <col min="15325" max="15325" width="11.5703125" style="1" customWidth="1"/>
    <col min="15326" max="15326" width="14.140625" style="1" customWidth="1"/>
    <col min="15327" max="15327" width="7.42578125" style="1" customWidth="1"/>
    <col min="15328" max="15329" width="11.5703125" style="1" customWidth="1"/>
    <col min="15330" max="15330" width="9.5703125" style="1" customWidth="1"/>
    <col min="15331" max="15331" width="15.5703125" style="1" customWidth="1"/>
    <col min="15332" max="15332" width="14.28515625" style="1" customWidth="1"/>
    <col min="15333" max="15333" width="13.140625" style="1" customWidth="1"/>
    <col min="15334" max="15507" width="9.140625" style="1"/>
    <col min="15508" max="15508" width="35.5703125" style="1" customWidth="1"/>
    <col min="15509" max="15509" width="19.140625" style="1" customWidth="1"/>
    <col min="15510" max="15510" width="18.5703125" style="1" customWidth="1"/>
    <col min="15511" max="15511" width="17.7109375" style="1" customWidth="1"/>
    <col min="15512" max="15512" width="20.140625" style="1" customWidth="1"/>
    <col min="15513" max="15513" width="12.140625" style="1" customWidth="1"/>
    <col min="15514" max="15523" width="9.140625" style="1" customWidth="1"/>
    <col min="15524" max="15524" width="14.5703125" style="1" customWidth="1"/>
    <col min="15525" max="15525" width="11.140625" style="1" customWidth="1"/>
    <col min="15526" max="15526" width="13.140625" style="1" customWidth="1"/>
    <col min="15527" max="15527" width="12.140625" style="1" customWidth="1"/>
    <col min="15528" max="15528" width="7.42578125" style="1" customWidth="1"/>
    <col min="15529" max="15529" width="13.28515625" style="1" customWidth="1"/>
    <col min="15530" max="15530" width="13.140625" style="1" customWidth="1"/>
    <col min="15531" max="15531" width="10.85546875" style="1" customWidth="1"/>
    <col min="15532" max="15532" width="14.28515625" style="1" customWidth="1"/>
    <col min="15533" max="15533" width="10.140625" style="1" customWidth="1"/>
    <col min="15534" max="15534" width="7.28515625" style="1" customWidth="1"/>
    <col min="15535" max="15535" width="11.85546875" style="1" customWidth="1"/>
    <col min="15536" max="15536" width="11.28515625" style="1" customWidth="1"/>
    <col min="15537" max="15537" width="8.85546875" style="1" customWidth="1"/>
    <col min="15538" max="15538" width="12.7109375" style="1" customWidth="1"/>
    <col min="15539" max="15541" width="9.140625" style="1" customWidth="1"/>
    <col min="15542" max="15542" width="11.42578125" style="1" customWidth="1"/>
    <col min="15543" max="15543" width="8.140625" style="1" customWidth="1"/>
    <col min="15544" max="15544" width="13.85546875" style="1" customWidth="1"/>
    <col min="15545" max="15545" width="13" style="1" customWidth="1"/>
    <col min="15546" max="15549" width="15" style="1" customWidth="1"/>
    <col min="15550" max="15550" width="14.85546875" style="1" customWidth="1"/>
    <col min="15551" max="15551" width="15.85546875" style="1" customWidth="1"/>
    <col min="15552" max="15552" width="15.7109375" style="1" customWidth="1"/>
    <col min="15553" max="15563" width="14.42578125" style="1" customWidth="1"/>
    <col min="15564" max="15567" width="15.5703125" style="1" customWidth="1"/>
    <col min="15568" max="15573" width="14.42578125" style="1" customWidth="1"/>
    <col min="15574" max="15574" width="10.140625" style="1" customWidth="1"/>
    <col min="15575" max="15575" width="16" style="1" customWidth="1"/>
    <col min="15576" max="15576" width="12.28515625" style="1" customWidth="1"/>
    <col min="15577" max="15577" width="12.5703125" style="1" customWidth="1"/>
    <col min="15578" max="15578" width="11" style="1" customWidth="1"/>
    <col min="15579" max="15580" width="13.42578125" style="1" customWidth="1"/>
    <col min="15581" max="15581" width="11.5703125" style="1" customWidth="1"/>
    <col min="15582" max="15582" width="14.140625" style="1" customWidth="1"/>
    <col min="15583" max="15583" width="7.42578125" style="1" customWidth="1"/>
    <col min="15584" max="15585" width="11.5703125" style="1" customWidth="1"/>
    <col min="15586" max="15586" width="9.5703125" style="1" customWidth="1"/>
    <col min="15587" max="15587" width="15.5703125" style="1" customWidth="1"/>
    <col min="15588" max="15588" width="14.28515625" style="1" customWidth="1"/>
    <col min="15589" max="15589" width="13.140625" style="1" customWidth="1"/>
    <col min="15590" max="15763" width="9.140625" style="1"/>
    <col min="15764" max="15764" width="35.5703125" style="1" customWidth="1"/>
    <col min="15765" max="15765" width="19.140625" style="1" customWidth="1"/>
    <col min="15766" max="15766" width="18.5703125" style="1" customWidth="1"/>
    <col min="15767" max="15767" width="17.7109375" style="1" customWidth="1"/>
    <col min="15768" max="15768" width="20.140625" style="1" customWidth="1"/>
    <col min="15769" max="15769" width="12.140625" style="1" customWidth="1"/>
    <col min="15770" max="15779" width="9.140625" style="1" customWidth="1"/>
    <col min="15780" max="15780" width="14.5703125" style="1" customWidth="1"/>
    <col min="15781" max="15781" width="11.140625" style="1" customWidth="1"/>
    <col min="15782" max="15782" width="13.140625" style="1" customWidth="1"/>
    <col min="15783" max="15783" width="12.140625" style="1" customWidth="1"/>
    <col min="15784" max="15784" width="7.42578125" style="1" customWidth="1"/>
    <col min="15785" max="15785" width="13.28515625" style="1" customWidth="1"/>
    <col min="15786" max="15786" width="13.140625" style="1" customWidth="1"/>
    <col min="15787" max="15787" width="10.85546875" style="1" customWidth="1"/>
    <col min="15788" max="15788" width="14.28515625" style="1" customWidth="1"/>
    <col min="15789" max="15789" width="10.140625" style="1" customWidth="1"/>
    <col min="15790" max="15790" width="7.28515625" style="1" customWidth="1"/>
    <col min="15791" max="15791" width="11.85546875" style="1" customWidth="1"/>
    <col min="15792" max="15792" width="11.28515625" style="1" customWidth="1"/>
    <col min="15793" max="15793" width="8.85546875" style="1" customWidth="1"/>
    <col min="15794" max="15794" width="12.7109375" style="1" customWidth="1"/>
    <col min="15795" max="15797" width="9.140625" style="1" customWidth="1"/>
    <col min="15798" max="15798" width="11.42578125" style="1" customWidth="1"/>
    <col min="15799" max="15799" width="8.140625" style="1" customWidth="1"/>
    <col min="15800" max="15800" width="13.85546875" style="1" customWidth="1"/>
    <col min="15801" max="15801" width="13" style="1" customWidth="1"/>
    <col min="15802" max="15805" width="15" style="1" customWidth="1"/>
    <col min="15806" max="15806" width="14.85546875" style="1" customWidth="1"/>
    <col min="15807" max="15807" width="15.85546875" style="1" customWidth="1"/>
    <col min="15808" max="15808" width="15.7109375" style="1" customWidth="1"/>
    <col min="15809" max="15819" width="14.42578125" style="1" customWidth="1"/>
    <col min="15820" max="15823" width="15.5703125" style="1" customWidth="1"/>
    <col min="15824" max="15829" width="14.42578125" style="1" customWidth="1"/>
    <col min="15830" max="15830" width="10.140625" style="1" customWidth="1"/>
    <col min="15831" max="15831" width="16" style="1" customWidth="1"/>
    <col min="15832" max="15832" width="12.28515625" style="1" customWidth="1"/>
    <col min="15833" max="15833" width="12.5703125" style="1" customWidth="1"/>
    <col min="15834" max="15834" width="11" style="1" customWidth="1"/>
    <col min="15835" max="15836" width="13.42578125" style="1" customWidth="1"/>
    <col min="15837" max="15837" width="11.5703125" style="1" customWidth="1"/>
    <col min="15838" max="15838" width="14.140625" style="1" customWidth="1"/>
    <col min="15839" max="15839" width="7.42578125" style="1" customWidth="1"/>
    <col min="15840" max="15841" width="11.5703125" style="1" customWidth="1"/>
    <col min="15842" max="15842" width="9.5703125" style="1" customWidth="1"/>
    <col min="15843" max="15843" width="15.5703125" style="1" customWidth="1"/>
    <col min="15844" max="15844" width="14.28515625" style="1" customWidth="1"/>
    <col min="15845" max="15845" width="13.140625" style="1" customWidth="1"/>
    <col min="15846" max="16019" width="9.140625" style="1"/>
    <col min="16020" max="16020" width="35.5703125" style="1" customWidth="1"/>
    <col min="16021" max="16021" width="19.140625" style="1" customWidth="1"/>
    <col min="16022" max="16022" width="18.5703125" style="1" customWidth="1"/>
    <col min="16023" max="16023" width="17.7109375" style="1" customWidth="1"/>
    <col min="16024" max="16024" width="20.140625" style="1" customWidth="1"/>
    <col min="16025" max="16025" width="12.140625" style="1" customWidth="1"/>
    <col min="16026" max="16035" width="9.140625" style="1" customWidth="1"/>
    <col min="16036" max="16036" width="14.5703125" style="1" customWidth="1"/>
    <col min="16037" max="16037" width="11.140625" style="1" customWidth="1"/>
    <col min="16038" max="16038" width="13.140625" style="1" customWidth="1"/>
    <col min="16039" max="16039" width="12.140625" style="1" customWidth="1"/>
    <col min="16040" max="16040" width="7.42578125" style="1" customWidth="1"/>
    <col min="16041" max="16041" width="13.28515625" style="1" customWidth="1"/>
    <col min="16042" max="16042" width="13.140625" style="1" customWidth="1"/>
    <col min="16043" max="16043" width="10.85546875" style="1" customWidth="1"/>
    <col min="16044" max="16044" width="14.28515625" style="1" customWidth="1"/>
    <col min="16045" max="16045" width="10.140625" style="1" customWidth="1"/>
    <col min="16046" max="16046" width="7.28515625" style="1" customWidth="1"/>
    <col min="16047" max="16047" width="11.85546875" style="1" customWidth="1"/>
    <col min="16048" max="16048" width="11.28515625" style="1" customWidth="1"/>
    <col min="16049" max="16049" width="8.85546875" style="1" customWidth="1"/>
    <col min="16050" max="16050" width="12.7109375" style="1" customWidth="1"/>
    <col min="16051" max="16053" width="9.140625" style="1" customWidth="1"/>
    <col min="16054" max="16054" width="11.42578125" style="1" customWidth="1"/>
    <col min="16055" max="16055" width="8.140625" style="1" customWidth="1"/>
    <col min="16056" max="16056" width="13.85546875" style="1" customWidth="1"/>
    <col min="16057" max="16057" width="13" style="1" customWidth="1"/>
    <col min="16058" max="16061" width="15" style="1" customWidth="1"/>
    <col min="16062" max="16062" width="14.85546875" style="1" customWidth="1"/>
    <col min="16063" max="16063" width="15.85546875" style="1" customWidth="1"/>
    <col min="16064" max="16064" width="15.7109375" style="1" customWidth="1"/>
    <col min="16065" max="16075" width="14.42578125" style="1" customWidth="1"/>
    <col min="16076" max="16079" width="15.5703125" style="1" customWidth="1"/>
    <col min="16080" max="16085" width="14.42578125" style="1" customWidth="1"/>
    <col min="16086" max="16086" width="10.140625" style="1" customWidth="1"/>
    <col min="16087" max="16087" width="16" style="1" customWidth="1"/>
    <col min="16088" max="16088" width="12.28515625" style="1" customWidth="1"/>
    <col min="16089" max="16089" width="12.5703125" style="1" customWidth="1"/>
    <col min="16090" max="16090" width="11" style="1" customWidth="1"/>
    <col min="16091" max="16092" width="13.42578125" style="1" customWidth="1"/>
    <col min="16093" max="16093" width="11.5703125" style="1" customWidth="1"/>
    <col min="16094" max="16094" width="14.140625" style="1" customWidth="1"/>
    <col min="16095" max="16095" width="7.42578125" style="1" customWidth="1"/>
    <col min="16096" max="16097" width="11.5703125" style="1" customWidth="1"/>
    <col min="16098" max="16098" width="9.5703125" style="1" customWidth="1"/>
    <col min="16099" max="16099" width="15.5703125" style="1" customWidth="1"/>
    <col min="16100" max="16100" width="14.28515625" style="1" customWidth="1"/>
    <col min="16101" max="16101" width="13.140625" style="1" customWidth="1"/>
    <col min="16102" max="16384" width="9.140625" style="1"/>
  </cols>
  <sheetData>
    <row r="1" spans="1:16" ht="47.25" customHeight="1" x14ac:dyDescent="0.25">
      <c r="B1" s="51" t="s">
        <v>100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3" spans="1:16" ht="15" customHeight="1" x14ac:dyDescent="0.25">
      <c r="A3" s="48" t="s">
        <v>76</v>
      </c>
      <c r="B3" s="53" t="s">
        <v>90</v>
      </c>
      <c r="C3" s="52" t="s">
        <v>0</v>
      </c>
      <c r="D3" s="54" t="s">
        <v>95</v>
      </c>
      <c r="E3" s="54" t="s">
        <v>96</v>
      </c>
      <c r="F3" s="54" t="s">
        <v>97</v>
      </c>
      <c r="G3" s="55" t="s">
        <v>101</v>
      </c>
      <c r="H3" s="56"/>
      <c r="I3" s="54" t="s">
        <v>94</v>
      </c>
      <c r="J3" s="19"/>
      <c r="K3" s="19"/>
      <c r="L3" s="21"/>
      <c r="M3" s="21"/>
      <c r="N3" s="21"/>
      <c r="O3" s="21"/>
      <c r="P3" s="21"/>
    </row>
    <row r="4" spans="1:16" x14ac:dyDescent="0.25">
      <c r="A4" s="49"/>
      <c r="B4" s="53"/>
      <c r="C4" s="52"/>
      <c r="D4" s="54"/>
      <c r="E4" s="54"/>
      <c r="F4" s="54"/>
      <c r="G4" s="57" t="s">
        <v>98</v>
      </c>
      <c r="H4" s="57" t="s">
        <v>99</v>
      </c>
      <c r="I4" s="54"/>
      <c r="J4" s="19"/>
      <c r="K4" s="19"/>
      <c r="L4" s="21"/>
      <c r="M4" s="21"/>
      <c r="N4" s="21"/>
      <c r="O4" s="21"/>
      <c r="P4" s="21"/>
    </row>
    <row r="5" spans="1:16" s="2" customFormat="1" ht="137.25" customHeight="1" x14ac:dyDescent="0.25">
      <c r="A5" s="50"/>
      <c r="B5" s="53"/>
      <c r="C5" s="52"/>
      <c r="D5" s="54"/>
      <c r="E5" s="54"/>
      <c r="F5" s="54"/>
      <c r="G5" s="58"/>
      <c r="H5" s="58"/>
      <c r="I5" s="54"/>
      <c r="J5" s="45" t="s">
        <v>89</v>
      </c>
      <c r="K5" s="46" t="s">
        <v>93</v>
      </c>
      <c r="L5" s="47" t="s">
        <v>91</v>
      </c>
      <c r="M5" s="46" t="s">
        <v>93</v>
      </c>
      <c r="N5" s="47" t="s">
        <v>92</v>
      </c>
      <c r="O5" s="47"/>
      <c r="P5" s="47"/>
    </row>
    <row r="6" spans="1:16" ht="15.75" x14ac:dyDescent="0.25">
      <c r="A6" s="13">
        <v>35</v>
      </c>
      <c r="B6" s="40">
        <v>1</v>
      </c>
      <c r="C6" s="28" t="s">
        <v>30</v>
      </c>
      <c r="D6" s="38">
        <v>131140</v>
      </c>
      <c r="E6" s="31">
        <v>124280</v>
      </c>
      <c r="F6" s="31">
        <v>155210</v>
      </c>
      <c r="G6" s="31">
        <v>56692</v>
      </c>
      <c r="H6" s="31">
        <v>98518</v>
      </c>
      <c r="I6" s="39">
        <f t="shared" ref="I6:I37" si="0">(D6+E6+F6)/3</f>
        <v>136876.66666666666</v>
      </c>
      <c r="J6" s="31">
        <v>41034</v>
      </c>
      <c r="K6" s="31">
        <v>52289</v>
      </c>
      <c r="L6" s="33">
        <v>7.37</v>
      </c>
      <c r="M6" s="31">
        <v>108998</v>
      </c>
      <c r="N6" s="34">
        <v>4.71</v>
      </c>
      <c r="O6" s="34">
        <f>(K6*0.5+M6*0.5)/1800</f>
        <v>44.801944444444445</v>
      </c>
      <c r="P6" s="33">
        <f t="shared" ref="P6:P69" si="1">O6*J6*12</f>
        <v>22060835.859999999</v>
      </c>
    </row>
    <row r="7" spans="1:16" ht="15.75" x14ac:dyDescent="0.25">
      <c r="A7" s="13">
        <v>36</v>
      </c>
      <c r="B7" s="41">
        <v>2</v>
      </c>
      <c r="C7" s="12" t="s">
        <v>31</v>
      </c>
      <c r="D7" s="5">
        <v>130961</v>
      </c>
      <c r="E7" s="31">
        <v>125420</v>
      </c>
      <c r="F7" s="31">
        <v>173668</v>
      </c>
      <c r="G7" s="25">
        <v>46667</v>
      </c>
      <c r="H7" s="25">
        <v>127001</v>
      </c>
      <c r="I7" s="24">
        <f t="shared" si="0"/>
        <v>143349.66666666666</v>
      </c>
      <c r="J7" s="31">
        <v>40123</v>
      </c>
      <c r="K7" s="31">
        <v>42438</v>
      </c>
      <c r="L7" s="33">
        <v>7.33</v>
      </c>
      <c r="M7" s="31">
        <v>140763</v>
      </c>
      <c r="N7" s="34">
        <v>4.76</v>
      </c>
      <c r="O7" s="34">
        <f t="shared" ref="O7:O70" si="2">(K7*0.5+M7*0.5)/1800</f>
        <v>50.889166666666668</v>
      </c>
      <c r="P7" s="33">
        <f t="shared" si="1"/>
        <v>24501912.41</v>
      </c>
    </row>
    <row r="8" spans="1:16" ht="15.75" x14ac:dyDescent="0.25">
      <c r="A8" s="13">
        <v>37</v>
      </c>
      <c r="B8" s="41">
        <v>3</v>
      </c>
      <c r="C8" s="12" t="s">
        <v>32</v>
      </c>
      <c r="D8" s="5">
        <v>138679</v>
      </c>
      <c r="E8" s="31">
        <v>132735</v>
      </c>
      <c r="F8" s="31">
        <v>160082</v>
      </c>
      <c r="G8" s="25">
        <v>53242</v>
      </c>
      <c r="H8" s="25">
        <v>106840</v>
      </c>
      <c r="I8" s="24">
        <f t="shared" si="0"/>
        <v>143832</v>
      </c>
      <c r="J8" s="31">
        <v>40362</v>
      </c>
      <c r="K8" s="31">
        <v>48105</v>
      </c>
      <c r="L8" s="33">
        <v>7.31</v>
      </c>
      <c r="M8" s="31">
        <v>117716</v>
      </c>
      <c r="N8" s="34">
        <v>4.63</v>
      </c>
      <c r="O8" s="34">
        <f t="shared" si="2"/>
        <v>46.061388888888892</v>
      </c>
      <c r="P8" s="33">
        <f t="shared" si="1"/>
        <v>22309557.340000004</v>
      </c>
    </row>
    <row r="9" spans="1:16" ht="15.75" x14ac:dyDescent="0.25">
      <c r="A9" s="13">
        <v>40</v>
      </c>
      <c r="B9" s="41">
        <v>4</v>
      </c>
      <c r="C9" s="12" t="s">
        <v>34</v>
      </c>
      <c r="D9" s="5">
        <v>269595</v>
      </c>
      <c r="E9" s="35">
        <v>238526</v>
      </c>
      <c r="F9" s="35">
        <v>282389</v>
      </c>
      <c r="G9" s="25">
        <v>87254</v>
      </c>
      <c r="H9" s="25">
        <v>195135</v>
      </c>
      <c r="I9" s="24">
        <f t="shared" si="0"/>
        <v>263503.33333333331</v>
      </c>
      <c r="J9" s="31">
        <v>47880</v>
      </c>
      <c r="K9" s="31">
        <v>79983</v>
      </c>
      <c r="L9" s="33">
        <v>7.35</v>
      </c>
      <c r="M9" s="31">
        <v>215177</v>
      </c>
      <c r="N9" s="34">
        <v>4.84</v>
      </c>
      <c r="O9" s="34">
        <f t="shared" si="2"/>
        <v>81.988888888888894</v>
      </c>
      <c r="P9" s="33">
        <f t="shared" si="1"/>
        <v>47107536.000000007</v>
      </c>
    </row>
    <row r="10" spans="1:16" ht="15.75" x14ac:dyDescent="0.25">
      <c r="A10" s="13">
        <v>41</v>
      </c>
      <c r="B10" s="41">
        <v>5</v>
      </c>
      <c r="C10" s="12" t="s">
        <v>35</v>
      </c>
      <c r="D10" s="5">
        <v>99462</v>
      </c>
      <c r="E10" s="31">
        <v>95553</v>
      </c>
      <c r="F10" s="31">
        <v>124028</v>
      </c>
      <c r="G10" s="25">
        <v>39177</v>
      </c>
      <c r="H10" s="25">
        <v>84851</v>
      </c>
      <c r="I10" s="24">
        <f t="shared" si="0"/>
        <v>106347.66666666667</v>
      </c>
      <c r="J10" s="31">
        <v>36412</v>
      </c>
      <c r="K10" s="31">
        <v>35383</v>
      </c>
      <c r="L10" s="33">
        <v>7.3</v>
      </c>
      <c r="M10" s="31">
        <v>96467</v>
      </c>
      <c r="N10" s="34">
        <v>4.66</v>
      </c>
      <c r="O10" s="34">
        <f t="shared" si="2"/>
        <v>36.625</v>
      </c>
      <c r="P10" s="33">
        <f t="shared" si="1"/>
        <v>16003074</v>
      </c>
    </row>
    <row r="11" spans="1:16" ht="15.75" x14ac:dyDescent="0.25">
      <c r="A11" s="13">
        <v>44</v>
      </c>
      <c r="B11" s="41">
        <v>6</v>
      </c>
      <c r="C11" s="12" t="s">
        <v>38</v>
      </c>
      <c r="D11" s="5">
        <v>102955</v>
      </c>
      <c r="E11" s="35">
        <v>100968</v>
      </c>
      <c r="F11" s="35">
        <v>126688</v>
      </c>
      <c r="G11" s="25">
        <v>40671</v>
      </c>
      <c r="H11" s="25">
        <v>86017</v>
      </c>
      <c r="I11" s="24">
        <f t="shared" si="0"/>
        <v>110203.66666666667</v>
      </c>
      <c r="J11" s="31">
        <v>53434</v>
      </c>
      <c r="K11" s="31">
        <v>37428</v>
      </c>
      <c r="L11" s="33">
        <v>7.35</v>
      </c>
      <c r="M11" s="31">
        <v>95684</v>
      </c>
      <c r="N11" s="34">
        <v>5.0599999999999996</v>
      </c>
      <c r="O11" s="34">
        <f t="shared" si="2"/>
        <v>36.975555555555559</v>
      </c>
      <c r="P11" s="33">
        <f t="shared" si="1"/>
        <v>23709022.026666671</v>
      </c>
    </row>
    <row r="12" spans="1:16" ht="15.75" x14ac:dyDescent="0.25">
      <c r="A12" s="13">
        <v>47</v>
      </c>
      <c r="B12" s="41">
        <v>7</v>
      </c>
      <c r="C12" s="12" t="s">
        <v>41</v>
      </c>
      <c r="D12" s="5">
        <v>65748</v>
      </c>
      <c r="E12" s="35">
        <v>62682</v>
      </c>
      <c r="F12" s="35">
        <v>88654</v>
      </c>
      <c r="G12" s="25">
        <v>25018</v>
      </c>
      <c r="H12" s="25">
        <v>63636</v>
      </c>
      <c r="I12" s="24">
        <f t="shared" si="0"/>
        <v>72361.333333333328</v>
      </c>
      <c r="J12" s="31">
        <v>31977</v>
      </c>
      <c r="K12" s="31">
        <v>22723</v>
      </c>
      <c r="L12" s="33">
        <v>7.31</v>
      </c>
      <c r="M12" s="31">
        <v>70268</v>
      </c>
      <c r="N12" s="34">
        <v>4.6399999999999997</v>
      </c>
      <c r="O12" s="34">
        <f t="shared" si="2"/>
        <v>25.830833333333334</v>
      </c>
      <c r="P12" s="33">
        <f t="shared" si="1"/>
        <v>9911910.6899999995</v>
      </c>
    </row>
    <row r="13" spans="1:16" ht="15.75" x14ac:dyDescent="0.25">
      <c r="A13" s="13">
        <v>49</v>
      </c>
      <c r="B13" s="41">
        <v>8</v>
      </c>
      <c r="C13" s="12" t="s">
        <v>43</v>
      </c>
      <c r="D13" s="5">
        <v>110861</v>
      </c>
      <c r="E13" s="35">
        <v>104584</v>
      </c>
      <c r="F13" s="35">
        <v>139433</v>
      </c>
      <c r="G13" s="25">
        <v>43113</v>
      </c>
      <c r="H13" s="25">
        <v>96320</v>
      </c>
      <c r="I13" s="24">
        <f t="shared" si="0"/>
        <v>118292.66666666667</v>
      </c>
      <c r="J13" s="31">
        <v>40487</v>
      </c>
      <c r="K13" s="31">
        <v>39070</v>
      </c>
      <c r="L13" s="33">
        <v>7.32</v>
      </c>
      <c r="M13" s="31">
        <v>106133</v>
      </c>
      <c r="N13" s="34">
        <v>4.5999999999999996</v>
      </c>
      <c r="O13" s="34">
        <f t="shared" si="2"/>
        <v>40.334166666666668</v>
      </c>
      <c r="P13" s="33">
        <f t="shared" si="1"/>
        <v>19596112.870000001</v>
      </c>
    </row>
    <row r="14" spans="1:16" ht="15.75" x14ac:dyDescent="0.25">
      <c r="A14" s="13">
        <v>51</v>
      </c>
      <c r="B14" s="41">
        <v>9</v>
      </c>
      <c r="C14" s="12" t="s">
        <v>45</v>
      </c>
      <c r="D14" s="5">
        <v>111429</v>
      </c>
      <c r="E14" s="35">
        <v>110076</v>
      </c>
      <c r="F14" s="35">
        <v>144610</v>
      </c>
      <c r="G14" s="25">
        <v>43872</v>
      </c>
      <c r="H14" s="25">
        <v>100738</v>
      </c>
      <c r="I14" s="24">
        <f t="shared" si="0"/>
        <v>122038.33333333333</v>
      </c>
      <c r="J14" s="31">
        <v>50424</v>
      </c>
      <c r="K14" s="31">
        <v>40068</v>
      </c>
      <c r="L14" s="33">
        <v>7.33</v>
      </c>
      <c r="M14" s="31">
        <v>113364</v>
      </c>
      <c r="N14" s="34">
        <v>4.7300000000000004</v>
      </c>
      <c r="O14" s="34">
        <f t="shared" si="2"/>
        <v>42.62</v>
      </c>
      <c r="P14" s="33">
        <f t="shared" si="1"/>
        <v>25788850.559999999</v>
      </c>
    </row>
    <row r="15" spans="1:16" ht="15.75" x14ac:dyDescent="0.25">
      <c r="A15" s="13">
        <v>53</v>
      </c>
      <c r="B15" s="41">
        <v>10</v>
      </c>
      <c r="C15" s="12" t="s">
        <v>47</v>
      </c>
      <c r="D15" s="5">
        <v>728240</v>
      </c>
      <c r="E15" s="31">
        <v>746154</v>
      </c>
      <c r="F15" s="31">
        <v>926584</v>
      </c>
      <c r="G15" s="25">
        <v>293668</v>
      </c>
      <c r="H15" s="25">
        <v>632916</v>
      </c>
      <c r="I15" s="24">
        <f t="shared" si="0"/>
        <v>800326</v>
      </c>
      <c r="J15" s="31">
        <v>68868</v>
      </c>
      <c r="K15" s="31">
        <v>275812</v>
      </c>
      <c r="L15" s="33">
        <v>7.4</v>
      </c>
      <c r="M15" s="31">
        <v>695955</v>
      </c>
      <c r="N15" s="34">
        <v>4.6399999999999997</v>
      </c>
      <c r="O15" s="34">
        <f t="shared" si="2"/>
        <v>269.9352777777778</v>
      </c>
      <c r="P15" s="33">
        <f t="shared" si="1"/>
        <v>223078832.52000001</v>
      </c>
    </row>
    <row r="16" spans="1:16" ht="15.75" x14ac:dyDescent="0.25">
      <c r="A16" s="13">
        <v>60</v>
      </c>
      <c r="B16" s="41">
        <v>11</v>
      </c>
      <c r="C16" s="12" t="s">
        <v>54</v>
      </c>
      <c r="D16" s="5">
        <v>135681</v>
      </c>
      <c r="E16" s="31">
        <v>121879</v>
      </c>
      <c r="F16" s="31">
        <v>145828</v>
      </c>
      <c r="G16" s="25">
        <v>29216</v>
      </c>
      <c r="H16" s="25">
        <v>116612</v>
      </c>
      <c r="I16" s="24">
        <f t="shared" si="0"/>
        <v>134462.66666666666</v>
      </c>
      <c r="J16" s="31">
        <v>37595</v>
      </c>
      <c r="K16" s="31">
        <v>26559</v>
      </c>
      <c r="L16" s="33">
        <v>7.33</v>
      </c>
      <c r="M16" s="31">
        <v>123972</v>
      </c>
      <c r="N16" s="34">
        <v>4.6100000000000003</v>
      </c>
      <c r="O16" s="34">
        <f t="shared" si="2"/>
        <v>41.814166666666665</v>
      </c>
      <c r="P16" s="33">
        <f t="shared" si="1"/>
        <v>18864043.149999999</v>
      </c>
    </row>
    <row r="17" spans="1:16" ht="15.75" x14ac:dyDescent="0.25">
      <c r="A17" s="13">
        <v>64</v>
      </c>
      <c r="B17" s="41">
        <v>12</v>
      </c>
      <c r="C17" s="12" t="s">
        <v>57</v>
      </c>
      <c r="D17" s="5">
        <v>110741</v>
      </c>
      <c r="E17" s="35">
        <v>106097</v>
      </c>
      <c r="F17" s="35">
        <v>129164</v>
      </c>
      <c r="G17" s="25">
        <v>43542</v>
      </c>
      <c r="H17" s="25">
        <v>85622</v>
      </c>
      <c r="I17" s="24">
        <f t="shared" si="0"/>
        <v>115334</v>
      </c>
      <c r="J17" s="31">
        <v>44735</v>
      </c>
      <c r="K17" s="31">
        <v>39690</v>
      </c>
      <c r="L17" s="33">
        <v>7.33</v>
      </c>
      <c r="M17" s="31">
        <v>95069</v>
      </c>
      <c r="N17" s="34">
        <v>4.78</v>
      </c>
      <c r="O17" s="34">
        <f t="shared" si="2"/>
        <v>37.433055555555555</v>
      </c>
      <c r="P17" s="33">
        <f t="shared" si="1"/>
        <v>20094812.883333333</v>
      </c>
    </row>
    <row r="18" spans="1:16" ht="15.75" x14ac:dyDescent="0.25">
      <c r="A18" s="13">
        <v>69</v>
      </c>
      <c r="B18" s="41">
        <v>13</v>
      </c>
      <c r="C18" s="12" t="s">
        <v>62</v>
      </c>
      <c r="D18" s="5">
        <v>116429</v>
      </c>
      <c r="E18" s="35">
        <v>111075</v>
      </c>
      <c r="F18" s="35">
        <v>131079</v>
      </c>
      <c r="G18" s="25">
        <v>36355</v>
      </c>
      <c r="H18" s="25">
        <v>94724</v>
      </c>
      <c r="I18" s="24">
        <f t="shared" si="0"/>
        <v>119527.66666666667</v>
      </c>
      <c r="J18" s="31">
        <v>33546</v>
      </c>
      <c r="K18" s="31">
        <v>33002</v>
      </c>
      <c r="L18" s="33">
        <v>7.33</v>
      </c>
      <c r="M18" s="31">
        <v>104573</v>
      </c>
      <c r="N18" s="34">
        <v>4.7</v>
      </c>
      <c r="O18" s="34">
        <f t="shared" si="2"/>
        <v>38.215277777777779</v>
      </c>
      <c r="P18" s="33">
        <f t="shared" si="1"/>
        <v>15383636.5</v>
      </c>
    </row>
    <row r="19" spans="1:16" ht="15.75" x14ac:dyDescent="0.25">
      <c r="A19" s="13">
        <v>70</v>
      </c>
      <c r="B19" s="41">
        <v>14</v>
      </c>
      <c r="C19" s="12" t="s">
        <v>63</v>
      </c>
      <c r="D19" s="5">
        <v>105305</v>
      </c>
      <c r="E19" s="31">
        <v>102486</v>
      </c>
      <c r="F19" s="31">
        <v>136277</v>
      </c>
      <c r="G19" s="25">
        <v>37102</v>
      </c>
      <c r="H19" s="25">
        <v>99175</v>
      </c>
      <c r="I19" s="24">
        <f t="shared" si="0"/>
        <v>114689.33333333333</v>
      </c>
      <c r="J19" s="31">
        <v>36078</v>
      </c>
      <c r="K19" s="31">
        <v>33353</v>
      </c>
      <c r="L19" s="33">
        <v>7.31</v>
      </c>
      <c r="M19" s="31">
        <v>114219</v>
      </c>
      <c r="N19" s="34">
        <v>4.76</v>
      </c>
      <c r="O19" s="34">
        <f t="shared" si="2"/>
        <v>40.992222222222225</v>
      </c>
      <c r="P19" s="33">
        <f t="shared" si="1"/>
        <v>17747008.719999999</v>
      </c>
    </row>
    <row r="20" spans="1:16" ht="15.75" x14ac:dyDescent="0.25">
      <c r="A20" s="13">
        <v>71</v>
      </c>
      <c r="B20" s="41">
        <v>15</v>
      </c>
      <c r="C20" s="12" t="s">
        <v>64</v>
      </c>
      <c r="D20" s="5">
        <v>135424</v>
      </c>
      <c r="E20" s="31">
        <v>130915</v>
      </c>
      <c r="F20" s="31">
        <v>172717</v>
      </c>
      <c r="G20" s="25">
        <v>52721</v>
      </c>
      <c r="H20" s="25">
        <v>119996</v>
      </c>
      <c r="I20" s="24">
        <f t="shared" si="0"/>
        <v>146352</v>
      </c>
      <c r="J20" s="31">
        <v>48292</v>
      </c>
      <c r="K20" s="31">
        <v>47736</v>
      </c>
      <c r="L20" s="33">
        <v>7.32</v>
      </c>
      <c r="M20" s="31">
        <v>132113</v>
      </c>
      <c r="N20" s="34">
        <v>4.6100000000000003</v>
      </c>
      <c r="O20" s="34">
        <f t="shared" si="2"/>
        <v>49.958055555555553</v>
      </c>
      <c r="P20" s="33">
        <f t="shared" si="1"/>
        <v>28950893.026666664</v>
      </c>
    </row>
    <row r="21" spans="1:16" ht="15.75" x14ac:dyDescent="0.25">
      <c r="A21" s="13">
        <v>73</v>
      </c>
      <c r="B21" s="41">
        <v>16</v>
      </c>
      <c r="C21" s="12" t="s">
        <v>66</v>
      </c>
      <c r="D21" s="5">
        <v>145447</v>
      </c>
      <c r="E21" s="31">
        <v>138593</v>
      </c>
      <c r="F21" s="31">
        <v>168577</v>
      </c>
      <c r="G21" s="25">
        <v>58041</v>
      </c>
      <c r="H21" s="25">
        <v>110536</v>
      </c>
      <c r="I21" s="24">
        <f t="shared" si="0"/>
        <v>150872.33333333334</v>
      </c>
      <c r="J21" s="31">
        <v>53696</v>
      </c>
      <c r="K21" s="31">
        <v>52435</v>
      </c>
      <c r="L21" s="33">
        <v>7.32</v>
      </c>
      <c r="M21" s="31">
        <v>129103</v>
      </c>
      <c r="N21" s="34">
        <v>4.8099999999999996</v>
      </c>
      <c r="O21" s="34">
        <f t="shared" si="2"/>
        <v>50.42722222222222</v>
      </c>
      <c r="P21" s="33">
        <f t="shared" si="1"/>
        <v>32492881.493333332</v>
      </c>
    </row>
    <row r="22" spans="1:16" ht="15.75" x14ac:dyDescent="0.25">
      <c r="A22" s="13">
        <v>77</v>
      </c>
      <c r="B22" s="41">
        <v>17</v>
      </c>
      <c r="C22" s="12" t="s">
        <v>70</v>
      </c>
      <c r="D22" s="5">
        <v>118707</v>
      </c>
      <c r="E22" s="31">
        <v>115405</v>
      </c>
      <c r="F22" s="31">
        <v>145907</v>
      </c>
      <c r="G22" s="25">
        <v>49508</v>
      </c>
      <c r="H22" s="25">
        <v>96399</v>
      </c>
      <c r="I22" s="24">
        <f t="shared" si="0"/>
        <v>126673</v>
      </c>
      <c r="J22" s="31">
        <v>53541</v>
      </c>
      <c r="K22" s="31">
        <v>45128</v>
      </c>
      <c r="L22" s="33">
        <v>7.32</v>
      </c>
      <c r="M22" s="31">
        <v>107450</v>
      </c>
      <c r="N22" s="34">
        <v>4.5599999999999996</v>
      </c>
      <c r="O22" s="34">
        <f t="shared" si="2"/>
        <v>42.382777777777775</v>
      </c>
      <c r="P22" s="33">
        <f t="shared" si="1"/>
        <v>27230595.659999996</v>
      </c>
    </row>
    <row r="23" spans="1:16" ht="31.5" x14ac:dyDescent="0.25">
      <c r="A23" s="13">
        <v>78</v>
      </c>
      <c r="B23" s="41">
        <v>18</v>
      </c>
      <c r="C23" s="12" t="s">
        <v>84</v>
      </c>
      <c r="D23" s="4">
        <v>924563</v>
      </c>
      <c r="E23" s="31">
        <v>997777</v>
      </c>
      <c r="F23" s="31">
        <v>654278</v>
      </c>
      <c r="G23" s="25">
        <v>191863</v>
      </c>
      <c r="H23" s="25">
        <v>462415</v>
      </c>
      <c r="I23" s="24">
        <f t="shared" si="0"/>
        <v>858872.66666666663</v>
      </c>
      <c r="J23" s="31">
        <v>89992</v>
      </c>
      <c r="K23" s="31">
        <v>223652</v>
      </c>
      <c r="L23" s="33">
        <v>7.45</v>
      </c>
      <c r="M23" s="31">
        <v>541714</v>
      </c>
      <c r="N23" s="34">
        <v>4.79</v>
      </c>
      <c r="O23" s="34">
        <f t="shared" si="2"/>
        <v>212.60166666666666</v>
      </c>
      <c r="P23" s="33">
        <f t="shared" si="1"/>
        <v>229589390.24000001</v>
      </c>
    </row>
    <row r="24" spans="1:16" ht="15.75" x14ac:dyDescent="0.25">
      <c r="A24" s="13">
        <v>10</v>
      </c>
      <c r="B24" s="41">
        <v>19</v>
      </c>
      <c r="C24" s="12" t="s">
        <v>9</v>
      </c>
      <c r="D24" s="4">
        <v>63828</v>
      </c>
      <c r="E24" s="31">
        <v>61606</v>
      </c>
      <c r="F24" s="31">
        <v>74342</v>
      </c>
      <c r="G24" s="25">
        <v>24589</v>
      </c>
      <c r="H24" s="25">
        <v>49753</v>
      </c>
      <c r="I24" s="24">
        <f t="shared" si="0"/>
        <v>66592</v>
      </c>
      <c r="J24" s="31">
        <v>49513</v>
      </c>
      <c r="K24" s="31">
        <v>22661</v>
      </c>
      <c r="L24" s="33">
        <v>7.34</v>
      </c>
      <c r="M24" s="31">
        <v>54738</v>
      </c>
      <c r="N24" s="34">
        <v>4.7300000000000004</v>
      </c>
      <c r="O24" s="34">
        <f t="shared" si="2"/>
        <v>21.499722222222221</v>
      </c>
      <c r="P24" s="33">
        <f t="shared" si="1"/>
        <v>12774188.956666667</v>
      </c>
    </row>
    <row r="25" spans="1:16" ht="15.75" x14ac:dyDescent="0.25">
      <c r="A25" s="13">
        <v>11</v>
      </c>
      <c r="B25" s="41">
        <v>20</v>
      </c>
      <c r="C25" s="12" t="s">
        <v>10</v>
      </c>
      <c r="D25" s="4">
        <v>86815</v>
      </c>
      <c r="E25" s="35">
        <v>84134</v>
      </c>
      <c r="F25" s="35">
        <v>117354</v>
      </c>
      <c r="G25" s="25">
        <v>33053</v>
      </c>
      <c r="H25" s="25">
        <v>84301</v>
      </c>
      <c r="I25" s="24">
        <f t="shared" si="0"/>
        <v>96101</v>
      </c>
      <c r="J25" s="31">
        <v>54768</v>
      </c>
      <c r="K25" s="31">
        <v>31209</v>
      </c>
      <c r="L25" s="33">
        <v>7.38</v>
      </c>
      <c r="M25" s="31">
        <v>92678</v>
      </c>
      <c r="N25" s="34">
        <v>4.4400000000000004</v>
      </c>
      <c r="O25" s="34">
        <f t="shared" si="2"/>
        <v>34.413055555555559</v>
      </c>
      <c r="P25" s="33">
        <f t="shared" si="1"/>
        <v>22616810.720000003</v>
      </c>
    </row>
    <row r="26" spans="1:16" ht="15.75" x14ac:dyDescent="0.25">
      <c r="A26" s="13">
        <v>33</v>
      </c>
      <c r="B26" s="41">
        <v>21</v>
      </c>
      <c r="C26" s="12" t="s">
        <v>81</v>
      </c>
      <c r="D26" s="5">
        <v>109897</v>
      </c>
      <c r="E26" s="31">
        <v>103525</v>
      </c>
      <c r="F26" s="31">
        <v>138088</v>
      </c>
      <c r="G26" s="25">
        <v>42597</v>
      </c>
      <c r="H26" s="25">
        <v>95491</v>
      </c>
      <c r="I26" s="24">
        <f t="shared" si="0"/>
        <v>117170</v>
      </c>
      <c r="J26" s="31">
        <v>60652</v>
      </c>
      <c r="K26" s="31">
        <v>39760</v>
      </c>
      <c r="L26" s="33">
        <v>7.36</v>
      </c>
      <c r="M26" s="31">
        <v>106639</v>
      </c>
      <c r="N26" s="34">
        <v>4.62</v>
      </c>
      <c r="O26" s="34">
        <f t="shared" si="2"/>
        <v>40.666388888888889</v>
      </c>
      <c r="P26" s="33">
        <f t="shared" si="1"/>
        <v>29597973.826666664</v>
      </c>
    </row>
    <row r="27" spans="1:16" ht="15.75" x14ac:dyDescent="0.25">
      <c r="A27" s="13">
        <v>39</v>
      </c>
      <c r="B27" s="41">
        <v>22</v>
      </c>
      <c r="C27" s="12" t="s">
        <v>33</v>
      </c>
      <c r="D27" s="5">
        <v>119801</v>
      </c>
      <c r="E27" s="31">
        <v>115304</v>
      </c>
      <c r="F27" s="31">
        <v>151666</v>
      </c>
      <c r="G27" s="25">
        <v>46746</v>
      </c>
      <c r="H27" s="25">
        <v>104920</v>
      </c>
      <c r="I27" s="24">
        <f t="shared" si="0"/>
        <v>128923.66666666667</v>
      </c>
      <c r="J27" s="31">
        <v>46331</v>
      </c>
      <c r="K27" s="31">
        <v>42909</v>
      </c>
      <c r="L27" s="33">
        <v>7.31</v>
      </c>
      <c r="M27" s="31">
        <v>114614</v>
      </c>
      <c r="N27" s="34">
        <v>4.78</v>
      </c>
      <c r="O27" s="34">
        <f t="shared" si="2"/>
        <v>43.756388888888885</v>
      </c>
      <c r="P27" s="33">
        <f t="shared" si="1"/>
        <v>24327327.043333329</v>
      </c>
    </row>
    <row r="28" spans="1:16" ht="15.75" x14ac:dyDescent="0.25">
      <c r="A28" s="13">
        <v>43</v>
      </c>
      <c r="B28" s="41">
        <v>23</v>
      </c>
      <c r="C28" s="12" t="s">
        <v>37</v>
      </c>
      <c r="D28" s="5">
        <v>96183</v>
      </c>
      <c r="E28" s="31">
        <v>92842</v>
      </c>
      <c r="F28" s="31">
        <v>114490</v>
      </c>
      <c r="G28" s="25">
        <v>38739</v>
      </c>
      <c r="H28" s="25">
        <v>75751</v>
      </c>
      <c r="I28" s="24">
        <f t="shared" si="0"/>
        <v>101171.66666666667</v>
      </c>
      <c r="J28" s="31">
        <v>56360</v>
      </c>
      <c r="K28" s="31">
        <v>36399</v>
      </c>
      <c r="L28" s="33">
        <v>7.42</v>
      </c>
      <c r="M28" s="31">
        <v>81711</v>
      </c>
      <c r="N28" s="34">
        <v>4.79</v>
      </c>
      <c r="O28" s="34">
        <f t="shared" si="2"/>
        <v>32.80833333333333</v>
      </c>
      <c r="P28" s="33">
        <f t="shared" si="1"/>
        <v>22188932</v>
      </c>
    </row>
    <row r="29" spans="1:16" ht="15.75" x14ac:dyDescent="0.25">
      <c r="A29" s="13">
        <v>50</v>
      </c>
      <c r="B29" s="41">
        <v>24</v>
      </c>
      <c r="C29" s="12" t="s">
        <v>44</v>
      </c>
      <c r="D29" s="5">
        <v>144063</v>
      </c>
      <c r="E29" s="35">
        <v>143757</v>
      </c>
      <c r="F29" s="35">
        <v>164426</v>
      </c>
      <c r="G29" s="25">
        <v>59371</v>
      </c>
      <c r="H29" s="25">
        <v>105055</v>
      </c>
      <c r="I29" s="24">
        <f t="shared" si="0"/>
        <v>150748.66666666666</v>
      </c>
      <c r="J29" s="31">
        <v>81549</v>
      </c>
      <c r="K29" s="31">
        <v>52996</v>
      </c>
      <c r="L29" s="33">
        <v>7.29</v>
      </c>
      <c r="M29" s="31">
        <v>116290</v>
      </c>
      <c r="N29" s="34">
        <v>4.92</v>
      </c>
      <c r="O29" s="34">
        <f t="shared" si="2"/>
        <v>47.023888888888891</v>
      </c>
      <c r="P29" s="33">
        <f t="shared" si="1"/>
        <v>46017013.380000003</v>
      </c>
    </row>
    <row r="30" spans="1:16" ht="15.75" x14ac:dyDescent="0.25">
      <c r="A30" s="13">
        <v>54</v>
      </c>
      <c r="B30" s="41">
        <v>25</v>
      </c>
      <c r="C30" s="12" t="s">
        <v>48</v>
      </c>
      <c r="D30" s="5">
        <v>52510</v>
      </c>
      <c r="E30" s="31">
        <v>50337</v>
      </c>
      <c r="F30" s="31">
        <v>87859</v>
      </c>
      <c r="G30" s="25">
        <v>28037</v>
      </c>
      <c r="H30" s="25">
        <v>59822</v>
      </c>
      <c r="I30" s="24">
        <f t="shared" si="0"/>
        <v>63568.666666666664</v>
      </c>
      <c r="J30" s="31">
        <v>94404</v>
      </c>
      <c r="K30" s="31">
        <v>26659</v>
      </c>
      <c r="L30" s="33">
        <v>7.44</v>
      </c>
      <c r="M30" s="31">
        <v>66349</v>
      </c>
      <c r="N30" s="34">
        <v>4.5199999999999996</v>
      </c>
      <c r="O30" s="34">
        <f t="shared" si="2"/>
        <v>25.835555555555555</v>
      </c>
      <c r="P30" s="33">
        <f t="shared" si="1"/>
        <v>29267757.439999998</v>
      </c>
    </row>
    <row r="31" spans="1:16" ht="15.75" x14ac:dyDescent="0.25">
      <c r="A31" s="13">
        <v>56</v>
      </c>
      <c r="B31" s="41">
        <v>26</v>
      </c>
      <c r="C31" s="12" t="s">
        <v>50</v>
      </c>
      <c r="D31" s="5">
        <v>70292</v>
      </c>
      <c r="E31" s="31">
        <v>67032</v>
      </c>
      <c r="F31" s="31">
        <v>81695</v>
      </c>
      <c r="G31" s="25">
        <v>25565</v>
      </c>
      <c r="H31" s="25">
        <v>56130</v>
      </c>
      <c r="I31" s="24">
        <f t="shared" si="0"/>
        <v>73006.333333333328</v>
      </c>
      <c r="J31" s="31">
        <v>37119</v>
      </c>
      <c r="K31" s="31">
        <v>23199</v>
      </c>
      <c r="L31" s="33">
        <v>7.32</v>
      </c>
      <c r="M31" s="31">
        <v>61790</v>
      </c>
      <c r="N31" s="34">
        <v>4.76</v>
      </c>
      <c r="O31" s="34">
        <f t="shared" si="2"/>
        <v>23.608055555555556</v>
      </c>
      <c r="P31" s="33">
        <f t="shared" si="1"/>
        <v>10515688.970000001</v>
      </c>
    </row>
    <row r="32" spans="1:16" ht="15.75" x14ac:dyDescent="0.25">
      <c r="A32" s="13">
        <v>62</v>
      </c>
      <c r="B32" s="41">
        <v>27</v>
      </c>
      <c r="C32" s="12" t="s">
        <v>55</v>
      </c>
      <c r="D32" s="5">
        <v>69314</v>
      </c>
      <c r="E32" s="31">
        <v>68253</v>
      </c>
      <c r="F32" s="31">
        <v>92851</v>
      </c>
      <c r="G32" s="25">
        <v>26050</v>
      </c>
      <c r="H32" s="25">
        <v>66801</v>
      </c>
      <c r="I32" s="24">
        <f t="shared" si="0"/>
        <v>76806</v>
      </c>
      <c r="J32" s="31">
        <v>33388</v>
      </c>
      <c r="K32" s="31">
        <v>23444</v>
      </c>
      <c r="L32" s="33">
        <v>7.3</v>
      </c>
      <c r="M32" s="31">
        <v>72287</v>
      </c>
      <c r="N32" s="34">
        <v>4.62</v>
      </c>
      <c r="O32" s="34">
        <f t="shared" si="2"/>
        <v>26.591944444444444</v>
      </c>
      <c r="P32" s="33">
        <f t="shared" si="1"/>
        <v>10654222.093333334</v>
      </c>
    </row>
    <row r="33" spans="1:16" ht="31.5" x14ac:dyDescent="0.25">
      <c r="A33" s="13">
        <v>79</v>
      </c>
      <c r="B33" s="41">
        <v>28</v>
      </c>
      <c r="C33" s="12" t="s">
        <v>85</v>
      </c>
      <c r="D33" s="4">
        <v>371843</v>
      </c>
      <c r="E33" s="31">
        <v>360675</v>
      </c>
      <c r="F33" s="31">
        <v>583303</v>
      </c>
      <c r="G33" s="25">
        <v>218786</v>
      </c>
      <c r="H33" s="25">
        <v>364517</v>
      </c>
      <c r="I33" s="24">
        <f t="shared" si="0"/>
        <v>438607</v>
      </c>
      <c r="J33" s="31">
        <v>87554</v>
      </c>
      <c r="K33" s="31">
        <v>212600</v>
      </c>
      <c r="L33" s="33">
        <v>7.49</v>
      </c>
      <c r="M33" s="31">
        <v>404156</v>
      </c>
      <c r="N33" s="34">
        <v>4.57</v>
      </c>
      <c r="O33" s="34">
        <f t="shared" si="2"/>
        <v>171.32111111111112</v>
      </c>
      <c r="P33" s="33">
        <f t="shared" si="1"/>
        <v>179998182.74666667</v>
      </c>
    </row>
    <row r="34" spans="1:16" ht="15.75" x14ac:dyDescent="0.25">
      <c r="A34" s="13">
        <v>82</v>
      </c>
      <c r="B34" s="41">
        <v>29</v>
      </c>
      <c r="C34" s="12" t="s">
        <v>75</v>
      </c>
      <c r="D34" s="5">
        <v>4550</v>
      </c>
      <c r="E34" s="31">
        <v>3144</v>
      </c>
      <c r="F34" s="31">
        <v>4541</v>
      </c>
      <c r="G34" s="25">
        <v>1616</v>
      </c>
      <c r="H34" s="25">
        <v>2925</v>
      </c>
      <c r="I34" s="24">
        <f t="shared" si="0"/>
        <v>4078.3333333333335</v>
      </c>
      <c r="J34" s="31">
        <v>103966</v>
      </c>
      <c r="K34" s="31">
        <v>1545</v>
      </c>
      <c r="L34" s="33">
        <v>7.3</v>
      </c>
      <c r="M34" s="31">
        <v>3317</v>
      </c>
      <c r="N34" s="34">
        <v>5.01</v>
      </c>
      <c r="O34" s="34">
        <f t="shared" si="2"/>
        <v>1.3505555555555555</v>
      </c>
      <c r="P34" s="33">
        <f t="shared" si="1"/>
        <v>1684942.3066666666</v>
      </c>
    </row>
    <row r="35" spans="1:16" ht="15.75" x14ac:dyDescent="0.25">
      <c r="A35" s="13">
        <v>1</v>
      </c>
      <c r="B35" s="41">
        <v>30</v>
      </c>
      <c r="C35" s="29" t="s">
        <v>1</v>
      </c>
      <c r="D35" s="4">
        <v>37136</v>
      </c>
      <c r="E35" s="35">
        <v>36861</v>
      </c>
      <c r="F35" s="35">
        <v>48151</v>
      </c>
      <c r="G35" s="25">
        <v>15826</v>
      </c>
      <c r="H35" s="25">
        <v>32325</v>
      </c>
      <c r="I35" s="24">
        <f t="shared" si="0"/>
        <v>40716</v>
      </c>
      <c r="J35" s="31">
        <v>32889</v>
      </c>
      <c r="K35" s="31">
        <v>14341</v>
      </c>
      <c r="L35" s="33">
        <v>7.3</v>
      </c>
      <c r="M35" s="31">
        <v>37278</v>
      </c>
      <c r="N35" s="34">
        <v>4.9000000000000004</v>
      </c>
      <c r="O35" s="34">
        <f t="shared" si="2"/>
        <v>14.338611111111112</v>
      </c>
      <c r="P35" s="33">
        <f t="shared" si="1"/>
        <v>5658990.9700000007</v>
      </c>
    </row>
    <row r="36" spans="1:16" ht="15.75" x14ac:dyDescent="0.25">
      <c r="A36" s="13">
        <v>8</v>
      </c>
      <c r="B36" s="41">
        <v>31</v>
      </c>
      <c r="C36" s="12" t="s">
        <v>7</v>
      </c>
      <c r="D36" s="4">
        <v>25564</v>
      </c>
      <c r="E36" s="31">
        <v>24891</v>
      </c>
      <c r="F36" s="31">
        <v>36845</v>
      </c>
      <c r="G36" s="25">
        <v>9015</v>
      </c>
      <c r="H36" s="25">
        <v>27830</v>
      </c>
      <c r="I36" s="24">
        <f t="shared" si="0"/>
        <v>29100</v>
      </c>
      <c r="J36" s="31">
        <v>28957</v>
      </c>
      <c r="K36" s="31">
        <v>8287</v>
      </c>
      <c r="L36" s="33">
        <v>7.35</v>
      </c>
      <c r="M36" s="31">
        <v>31964</v>
      </c>
      <c r="N36" s="34">
        <v>5.19</v>
      </c>
      <c r="O36" s="34">
        <f t="shared" si="2"/>
        <v>11.180833333333334</v>
      </c>
      <c r="P36" s="33">
        <f t="shared" si="1"/>
        <v>3885160.6900000004</v>
      </c>
    </row>
    <row r="37" spans="1:16" ht="15.75" x14ac:dyDescent="0.25">
      <c r="A37" s="13">
        <v>12</v>
      </c>
      <c r="B37" s="41">
        <v>32</v>
      </c>
      <c r="C37" s="12" t="s">
        <v>78</v>
      </c>
      <c r="D37" s="5">
        <v>263867</v>
      </c>
      <c r="E37" s="31">
        <v>226517</v>
      </c>
      <c r="F37" s="31">
        <v>232224</v>
      </c>
      <c r="G37" s="25">
        <v>74522</v>
      </c>
      <c r="H37" s="25">
        <v>157702</v>
      </c>
      <c r="I37" s="24">
        <f t="shared" si="0"/>
        <v>240869.33333333334</v>
      </c>
      <c r="J37" s="31">
        <v>48791</v>
      </c>
      <c r="K37" s="31">
        <v>68994</v>
      </c>
      <c r="L37" s="33">
        <v>7.36</v>
      </c>
      <c r="M37" s="31">
        <v>189519</v>
      </c>
      <c r="N37" s="34">
        <v>5.07</v>
      </c>
      <c r="O37" s="34">
        <f t="shared" si="2"/>
        <v>71.80916666666667</v>
      </c>
      <c r="P37" s="33">
        <f t="shared" si="1"/>
        <v>42043692.609999999</v>
      </c>
    </row>
    <row r="38" spans="1:16" ht="15.75" x14ac:dyDescent="0.25">
      <c r="A38" s="13">
        <v>26</v>
      </c>
      <c r="B38" s="41">
        <v>33</v>
      </c>
      <c r="C38" s="12" t="s">
        <v>22</v>
      </c>
      <c r="D38" s="5">
        <v>487005</v>
      </c>
      <c r="E38" s="35">
        <v>474125</v>
      </c>
      <c r="F38" s="35">
        <v>568569</v>
      </c>
      <c r="G38" s="25">
        <v>221145</v>
      </c>
      <c r="H38" s="25">
        <v>347424</v>
      </c>
      <c r="I38" s="24">
        <f t="shared" ref="I38:I69" si="3">(D38+E38+F38)/3</f>
        <v>509899.66666666669</v>
      </c>
      <c r="J38" s="31">
        <v>54629</v>
      </c>
      <c r="K38" s="31">
        <v>207921</v>
      </c>
      <c r="L38" s="33">
        <v>7.4</v>
      </c>
      <c r="M38" s="31">
        <v>376776</v>
      </c>
      <c r="N38" s="34">
        <v>4.82</v>
      </c>
      <c r="O38" s="34">
        <f t="shared" si="2"/>
        <v>162.41583333333332</v>
      </c>
      <c r="P38" s="33">
        <f t="shared" si="1"/>
        <v>106471374.70999999</v>
      </c>
    </row>
    <row r="39" spans="1:16" ht="15.75" x14ac:dyDescent="0.25">
      <c r="A39" s="13">
        <v>34</v>
      </c>
      <c r="B39" s="41">
        <v>34</v>
      </c>
      <c r="C39" s="12" t="s">
        <v>29</v>
      </c>
      <c r="D39" s="5">
        <v>94690</v>
      </c>
      <c r="E39" s="31">
        <v>89973</v>
      </c>
      <c r="F39" s="31">
        <v>115223</v>
      </c>
      <c r="G39" s="25">
        <v>37657</v>
      </c>
      <c r="H39" s="25">
        <v>77566</v>
      </c>
      <c r="I39" s="24">
        <f t="shared" si="3"/>
        <v>99962</v>
      </c>
      <c r="J39" s="31">
        <v>34016</v>
      </c>
      <c r="K39" s="31">
        <v>35062</v>
      </c>
      <c r="L39" s="33">
        <v>7.35</v>
      </c>
      <c r="M39" s="31">
        <v>86585</v>
      </c>
      <c r="N39" s="34">
        <v>4.5</v>
      </c>
      <c r="O39" s="34">
        <f t="shared" si="2"/>
        <v>33.790833333333332</v>
      </c>
      <c r="P39" s="33">
        <f t="shared" si="1"/>
        <v>13793147.84</v>
      </c>
    </row>
    <row r="40" spans="1:16" ht="15.75" x14ac:dyDescent="0.25">
      <c r="A40" s="13">
        <v>38</v>
      </c>
      <c r="B40" s="41">
        <v>35</v>
      </c>
      <c r="C40" s="12" t="s">
        <v>82</v>
      </c>
      <c r="D40" s="5">
        <v>229102</v>
      </c>
      <c r="E40" s="31">
        <v>222092</v>
      </c>
      <c r="F40" s="31">
        <v>290660</v>
      </c>
      <c r="G40" s="30">
        <v>91530</v>
      </c>
      <c r="H40" s="30">
        <v>199130</v>
      </c>
      <c r="I40" s="24">
        <f t="shared" si="3"/>
        <v>247284.66666666666</v>
      </c>
      <c r="J40" s="31">
        <v>49701</v>
      </c>
      <c r="K40" s="31">
        <v>84149</v>
      </c>
      <c r="L40" s="33">
        <v>7.34</v>
      </c>
      <c r="M40" s="31">
        <v>218927</v>
      </c>
      <c r="N40" s="34">
        <v>4.7</v>
      </c>
      <c r="O40" s="34">
        <f t="shared" si="2"/>
        <v>84.187777777777782</v>
      </c>
      <c r="P40" s="33">
        <f t="shared" si="1"/>
        <v>50210600.920000002</v>
      </c>
    </row>
    <row r="41" spans="1:16" ht="15.75" x14ac:dyDescent="0.25">
      <c r="A41" s="13">
        <v>63</v>
      </c>
      <c r="B41" s="41">
        <v>36</v>
      </c>
      <c r="C41" s="12" t="s">
        <v>56</v>
      </c>
      <c r="D41" s="5">
        <v>405192</v>
      </c>
      <c r="E41" s="35">
        <v>386628</v>
      </c>
      <c r="F41" s="35">
        <v>462727</v>
      </c>
      <c r="G41" s="25">
        <v>156988</v>
      </c>
      <c r="H41" s="25">
        <v>305739</v>
      </c>
      <c r="I41" s="24">
        <f t="shared" si="3"/>
        <v>418182.33333333331</v>
      </c>
      <c r="J41" s="31">
        <v>54398</v>
      </c>
      <c r="K41" s="31">
        <v>144584</v>
      </c>
      <c r="L41" s="33">
        <v>7.35</v>
      </c>
      <c r="M41" s="31">
        <v>343784</v>
      </c>
      <c r="N41" s="34">
        <v>4.92</v>
      </c>
      <c r="O41" s="34">
        <f t="shared" si="2"/>
        <v>135.65777777777777</v>
      </c>
      <c r="P41" s="33">
        <f t="shared" si="1"/>
        <v>88554141.546666667</v>
      </c>
    </row>
    <row r="42" spans="1:16" ht="31.5" x14ac:dyDescent="0.25">
      <c r="A42" s="13">
        <v>80</v>
      </c>
      <c r="B42" s="41">
        <v>37</v>
      </c>
      <c r="C42" s="12" t="s">
        <v>86</v>
      </c>
      <c r="D42" s="5">
        <v>59343</v>
      </c>
      <c r="E42" s="31">
        <v>46905</v>
      </c>
      <c r="F42" s="31">
        <v>49756</v>
      </c>
      <c r="G42" s="25">
        <v>17790</v>
      </c>
      <c r="H42" s="25">
        <v>31966</v>
      </c>
      <c r="I42" s="24">
        <f t="shared" si="3"/>
        <v>52001.333333333336</v>
      </c>
      <c r="J42" s="31">
        <v>49925</v>
      </c>
      <c r="K42" s="31">
        <v>17120</v>
      </c>
      <c r="L42" s="33">
        <v>7.47</v>
      </c>
      <c r="M42" s="31">
        <v>36310</v>
      </c>
      <c r="N42" s="34">
        <v>5.12</v>
      </c>
      <c r="O42" s="34">
        <f t="shared" si="2"/>
        <v>14.841666666666667</v>
      </c>
      <c r="P42" s="33">
        <f t="shared" si="1"/>
        <v>8891642.5</v>
      </c>
    </row>
    <row r="43" spans="1:16" ht="15.75" x14ac:dyDescent="0.25">
      <c r="A43" s="13">
        <v>5</v>
      </c>
      <c r="B43" s="41">
        <v>38</v>
      </c>
      <c r="C43" s="12" t="s">
        <v>5</v>
      </c>
      <c r="D43" s="4">
        <v>170044</v>
      </c>
      <c r="E43" s="31">
        <v>162685</v>
      </c>
      <c r="F43" s="31">
        <v>298540</v>
      </c>
      <c r="G43" s="25">
        <v>98674</v>
      </c>
      <c r="H43" s="25">
        <v>199866</v>
      </c>
      <c r="I43" s="24">
        <f t="shared" si="3"/>
        <v>210423</v>
      </c>
      <c r="J43" s="31">
        <v>28771</v>
      </c>
      <c r="K43" s="31">
        <v>95327</v>
      </c>
      <c r="L43" s="33">
        <v>7.31</v>
      </c>
      <c r="M43" s="31">
        <v>235863</v>
      </c>
      <c r="N43" s="34">
        <v>4.62</v>
      </c>
      <c r="O43" s="34">
        <f t="shared" si="2"/>
        <v>91.99722222222222</v>
      </c>
      <c r="P43" s="33">
        <f t="shared" si="1"/>
        <v>31762224.966666665</v>
      </c>
    </row>
    <row r="44" spans="1:16" ht="15.75" x14ac:dyDescent="0.25">
      <c r="A44" s="13">
        <v>6</v>
      </c>
      <c r="B44" s="41">
        <v>39</v>
      </c>
      <c r="C44" s="12" t="s">
        <v>77</v>
      </c>
      <c r="D44" s="4">
        <v>30839</v>
      </c>
      <c r="E44" s="35">
        <v>28907</v>
      </c>
      <c r="F44" s="35">
        <v>33329</v>
      </c>
      <c r="G44" s="25">
        <v>13801</v>
      </c>
      <c r="H44" s="25">
        <v>19528</v>
      </c>
      <c r="I44" s="24">
        <f t="shared" si="3"/>
        <v>31025</v>
      </c>
      <c r="J44" s="31">
        <v>25571</v>
      </c>
      <c r="K44" s="31">
        <v>13279</v>
      </c>
      <c r="L44" s="33">
        <v>7.28</v>
      </c>
      <c r="M44" s="31">
        <v>21408</v>
      </c>
      <c r="N44" s="34">
        <v>5.5</v>
      </c>
      <c r="O44" s="34">
        <f t="shared" si="2"/>
        <v>9.6352777777777785</v>
      </c>
      <c r="P44" s="33">
        <f t="shared" si="1"/>
        <v>2956604.2566666668</v>
      </c>
    </row>
    <row r="45" spans="1:16" ht="31.5" x14ac:dyDescent="0.25">
      <c r="A45" s="13">
        <v>7</v>
      </c>
      <c r="B45" s="41">
        <v>40</v>
      </c>
      <c r="C45" s="12" t="s">
        <v>6</v>
      </c>
      <c r="D45" s="4">
        <v>153184</v>
      </c>
      <c r="E45" s="31">
        <v>151016</v>
      </c>
      <c r="F45" s="31">
        <v>222506</v>
      </c>
      <c r="G45" s="25">
        <v>27461</v>
      </c>
      <c r="H45" s="25">
        <v>195045</v>
      </c>
      <c r="I45" s="24">
        <f t="shared" si="3"/>
        <v>175568.66666666666</v>
      </c>
      <c r="J45" s="31">
        <v>31126</v>
      </c>
      <c r="K45" s="31">
        <v>25391</v>
      </c>
      <c r="L45" s="33">
        <v>7.32</v>
      </c>
      <c r="M45" s="31">
        <v>202910</v>
      </c>
      <c r="N45" s="34">
        <v>4.87</v>
      </c>
      <c r="O45" s="34">
        <f t="shared" si="2"/>
        <v>63.416944444444447</v>
      </c>
      <c r="P45" s="33">
        <f t="shared" si="1"/>
        <v>23686989.753333334</v>
      </c>
    </row>
    <row r="46" spans="1:16" ht="31.5" x14ac:dyDescent="0.25">
      <c r="A46" s="13">
        <v>9</v>
      </c>
      <c r="B46" s="41">
        <v>41</v>
      </c>
      <c r="C46" s="12" t="s">
        <v>8</v>
      </c>
      <c r="D46" s="4">
        <v>40560</v>
      </c>
      <c r="E46" s="31">
        <v>36234</v>
      </c>
      <c r="F46" s="31">
        <v>48901</v>
      </c>
      <c r="G46" s="25">
        <v>14643</v>
      </c>
      <c r="H46" s="25">
        <v>34258</v>
      </c>
      <c r="I46" s="24">
        <f t="shared" si="3"/>
        <v>41898.333333333336</v>
      </c>
      <c r="J46" s="31">
        <v>28184</v>
      </c>
      <c r="K46" s="31">
        <v>13540</v>
      </c>
      <c r="L46" s="33">
        <v>7.33</v>
      </c>
      <c r="M46" s="31">
        <v>39751</v>
      </c>
      <c r="N46" s="34">
        <v>5.31</v>
      </c>
      <c r="O46" s="34">
        <f t="shared" si="2"/>
        <v>14.803055555555556</v>
      </c>
      <c r="P46" s="33">
        <f t="shared" si="1"/>
        <v>5006511.8133333335</v>
      </c>
    </row>
    <row r="47" spans="1:16" ht="31.5" x14ac:dyDescent="0.25">
      <c r="A47" s="13">
        <v>16</v>
      </c>
      <c r="B47" s="41">
        <v>42</v>
      </c>
      <c r="C47" s="12" t="s">
        <v>79</v>
      </c>
      <c r="D47" s="4">
        <v>42639</v>
      </c>
      <c r="E47" s="31">
        <v>40780</v>
      </c>
      <c r="F47" s="31">
        <v>64550</v>
      </c>
      <c r="G47" s="25">
        <v>24455</v>
      </c>
      <c r="H47" s="25">
        <v>40095</v>
      </c>
      <c r="I47" s="24">
        <f t="shared" si="3"/>
        <v>49323</v>
      </c>
      <c r="J47" s="31">
        <v>28365</v>
      </c>
      <c r="K47" s="31">
        <v>22565</v>
      </c>
      <c r="L47" s="33">
        <v>7.33</v>
      </c>
      <c r="M47" s="31">
        <v>46379</v>
      </c>
      <c r="N47" s="34">
        <v>5.08</v>
      </c>
      <c r="O47" s="34">
        <f t="shared" si="2"/>
        <v>19.15111111111111</v>
      </c>
      <c r="P47" s="33">
        <f t="shared" si="1"/>
        <v>6518655.1999999993</v>
      </c>
    </row>
    <row r="48" spans="1:16" ht="15.75" x14ac:dyDescent="0.25">
      <c r="A48" s="13">
        <v>21</v>
      </c>
      <c r="B48" s="41">
        <v>43</v>
      </c>
      <c r="C48" s="12" t="s">
        <v>18</v>
      </c>
      <c r="D48" s="4">
        <v>107049</v>
      </c>
      <c r="E48" s="31">
        <v>105203</v>
      </c>
      <c r="F48" s="31">
        <v>104973</v>
      </c>
      <c r="G48" s="25">
        <v>48570</v>
      </c>
      <c r="H48" s="25">
        <v>56403</v>
      </c>
      <c r="I48" s="24">
        <f t="shared" si="3"/>
        <v>105741.66666666667</v>
      </c>
      <c r="J48" s="31">
        <v>36787</v>
      </c>
      <c r="K48" s="31">
        <v>46449</v>
      </c>
      <c r="L48" s="33">
        <v>7.22</v>
      </c>
      <c r="M48" s="31">
        <v>61325</v>
      </c>
      <c r="N48" s="34">
        <v>5.13</v>
      </c>
      <c r="O48" s="34">
        <f t="shared" si="2"/>
        <v>29.937222222222221</v>
      </c>
      <c r="P48" s="33">
        <f t="shared" si="1"/>
        <v>13215607.126666665</v>
      </c>
    </row>
    <row r="49" spans="1:16" ht="15.75" x14ac:dyDescent="0.25">
      <c r="A49" s="13">
        <v>30</v>
      </c>
      <c r="B49" s="41">
        <v>44</v>
      </c>
      <c r="C49" s="12" t="s">
        <v>26</v>
      </c>
      <c r="D49" s="5">
        <v>234259</v>
      </c>
      <c r="E49" s="35">
        <v>230314</v>
      </c>
      <c r="F49" s="35">
        <v>318143</v>
      </c>
      <c r="G49" s="25">
        <v>98579</v>
      </c>
      <c r="H49" s="25">
        <v>219564</v>
      </c>
      <c r="I49" s="24">
        <f t="shared" si="3"/>
        <v>260905.33333333334</v>
      </c>
      <c r="J49" s="31">
        <v>44272</v>
      </c>
      <c r="K49" s="31">
        <v>90919</v>
      </c>
      <c r="L49" s="33">
        <v>7.33</v>
      </c>
      <c r="M49" s="31">
        <v>246204</v>
      </c>
      <c r="N49" s="34">
        <v>4.8499999999999996</v>
      </c>
      <c r="O49" s="34">
        <f t="shared" si="2"/>
        <v>93.645277777777778</v>
      </c>
      <c r="P49" s="33">
        <f t="shared" si="1"/>
        <v>49750364.853333339</v>
      </c>
    </row>
    <row r="50" spans="1:16" ht="15.75" x14ac:dyDescent="0.25">
      <c r="A50" s="13">
        <v>3</v>
      </c>
      <c r="B50" s="41">
        <v>45</v>
      </c>
      <c r="C50" s="12" t="s">
        <v>3</v>
      </c>
      <c r="D50" s="4">
        <v>376135</v>
      </c>
      <c r="E50" s="35">
        <v>368914</v>
      </c>
      <c r="F50" s="35">
        <v>508475</v>
      </c>
      <c r="G50" s="25">
        <v>153350</v>
      </c>
      <c r="H50" s="25">
        <v>355125</v>
      </c>
      <c r="I50" s="24">
        <f t="shared" si="3"/>
        <v>417841.33333333331</v>
      </c>
      <c r="J50" s="31">
        <v>47369</v>
      </c>
      <c r="K50" s="31">
        <v>142052</v>
      </c>
      <c r="L50" s="33">
        <v>7.34</v>
      </c>
      <c r="M50" s="31">
        <v>518760</v>
      </c>
      <c r="N50" s="34">
        <v>4.97</v>
      </c>
      <c r="O50" s="34">
        <f t="shared" si="2"/>
        <v>183.5588888888889</v>
      </c>
      <c r="P50" s="33">
        <f t="shared" si="1"/>
        <v>104340012.09333333</v>
      </c>
    </row>
    <row r="51" spans="1:16" ht="15.75" x14ac:dyDescent="0.25">
      <c r="A51" s="13">
        <v>13</v>
      </c>
      <c r="B51" s="41">
        <v>46</v>
      </c>
      <c r="C51" s="12" t="s">
        <v>11</v>
      </c>
      <c r="D51" s="4">
        <v>95037</v>
      </c>
      <c r="E51" s="35">
        <v>83297</v>
      </c>
      <c r="F51" s="35">
        <v>107647</v>
      </c>
      <c r="G51" s="25">
        <v>25285</v>
      </c>
      <c r="H51" s="25">
        <v>82362</v>
      </c>
      <c r="I51" s="24">
        <f t="shared" si="3"/>
        <v>95327</v>
      </c>
      <c r="J51" s="31">
        <v>37583</v>
      </c>
      <c r="K51" s="31">
        <v>23242</v>
      </c>
      <c r="L51" s="33">
        <v>7.3</v>
      </c>
      <c r="M51" s="31">
        <v>108143</v>
      </c>
      <c r="N51" s="34">
        <v>4.6500000000000004</v>
      </c>
      <c r="O51" s="34">
        <f t="shared" si="2"/>
        <v>36.49583333333333</v>
      </c>
      <c r="P51" s="33">
        <f t="shared" si="1"/>
        <v>16459474.849999998</v>
      </c>
    </row>
    <row r="52" spans="1:16" ht="15.75" x14ac:dyDescent="0.25">
      <c r="A52" s="13">
        <v>14</v>
      </c>
      <c r="B52" s="41">
        <v>47</v>
      </c>
      <c r="C52" s="12" t="s">
        <v>12</v>
      </c>
      <c r="D52" s="4">
        <v>125810</v>
      </c>
      <c r="E52" s="31">
        <v>127742</v>
      </c>
      <c r="F52" s="31">
        <v>168189</v>
      </c>
      <c r="G52" s="25">
        <v>26356</v>
      </c>
      <c r="H52" s="25">
        <v>141833</v>
      </c>
      <c r="I52" s="24">
        <f t="shared" si="3"/>
        <v>140580.33333333334</v>
      </c>
      <c r="J52" s="31">
        <v>33840</v>
      </c>
      <c r="K52" s="31">
        <v>23765</v>
      </c>
      <c r="L52" s="33">
        <v>7.31</v>
      </c>
      <c r="M52" s="31">
        <v>157831</v>
      </c>
      <c r="N52" s="34">
        <v>4.96</v>
      </c>
      <c r="O52" s="34">
        <f t="shared" si="2"/>
        <v>50.443333333333335</v>
      </c>
      <c r="P52" s="33">
        <f t="shared" si="1"/>
        <v>20484028.800000001</v>
      </c>
    </row>
    <row r="53" spans="1:16" ht="31.5" x14ac:dyDescent="0.25">
      <c r="A53" s="13">
        <v>17</v>
      </c>
      <c r="B53" s="41">
        <v>48</v>
      </c>
      <c r="C53" s="12" t="s">
        <v>14</v>
      </c>
      <c r="D53" s="4">
        <v>389029</v>
      </c>
      <c r="E53" s="31">
        <v>384550</v>
      </c>
      <c r="F53" s="31">
        <v>567025</v>
      </c>
      <c r="G53" s="25">
        <v>141652</v>
      </c>
      <c r="H53" s="25">
        <v>425373</v>
      </c>
      <c r="I53" s="24">
        <f t="shared" si="3"/>
        <v>446868</v>
      </c>
      <c r="J53" s="31">
        <v>45944</v>
      </c>
      <c r="K53" s="31">
        <v>132267</v>
      </c>
      <c r="L53" s="33">
        <v>7.35</v>
      </c>
      <c r="M53" s="31">
        <v>465395</v>
      </c>
      <c r="N53" s="34">
        <v>4.79</v>
      </c>
      <c r="O53" s="34">
        <f t="shared" si="2"/>
        <v>166.01722222222222</v>
      </c>
      <c r="P53" s="33">
        <f t="shared" si="1"/>
        <v>91529943.093333334</v>
      </c>
    </row>
    <row r="54" spans="1:16" ht="15.75" x14ac:dyDescent="0.25">
      <c r="A54" s="13">
        <v>19</v>
      </c>
      <c r="B54" s="41">
        <v>49</v>
      </c>
      <c r="C54" s="12" t="s">
        <v>16</v>
      </c>
      <c r="D54" s="4">
        <v>145242</v>
      </c>
      <c r="E54" s="35">
        <v>137936</v>
      </c>
      <c r="F54" s="35">
        <v>183959</v>
      </c>
      <c r="G54" s="25">
        <v>55676</v>
      </c>
      <c r="H54" s="25">
        <v>128283</v>
      </c>
      <c r="I54" s="24">
        <f t="shared" si="3"/>
        <v>155712.33333333334</v>
      </c>
      <c r="J54" s="31">
        <v>40085</v>
      </c>
      <c r="K54" s="31">
        <v>51779</v>
      </c>
      <c r="L54" s="33">
        <v>7.33</v>
      </c>
      <c r="M54" s="31">
        <v>156311</v>
      </c>
      <c r="N54" s="34">
        <v>4.8499999999999996</v>
      </c>
      <c r="O54" s="34">
        <f t="shared" si="2"/>
        <v>57.802777777777777</v>
      </c>
      <c r="P54" s="33">
        <f t="shared" si="1"/>
        <v>27804292.166666664</v>
      </c>
    </row>
    <row r="55" spans="1:16" ht="31.5" x14ac:dyDescent="0.25">
      <c r="A55" s="13">
        <v>22</v>
      </c>
      <c r="B55" s="41">
        <v>50</v>
      </c>
      <c r="C55" s="12" t="s">
        <v>19</v>
      </c>
      <c r="D55" s="4">
        <v>123439</v>
      </c>
      <c r="E55" s="35">
        <v>129121</v>
      </c>
      <c r="F55" s="35">
        <v>183940</v>
      </c>
      <c r="G55" s="25">
        <v>43537</v>
      </c>
      <c r="H55" s="25">
        <v>140403</v>
      </c>
      <c r="I55" s="24">
        <f t="shared" si="3"/>
        <v>145500</v>
      </c>
      <c r="J55" s="31">
        <v>37524</v>
      </c>
      <c r="K55" s="31">
        <v>39671</v>
      </c>
      <c r="L55" s="33">
        <v>7.29</v>
      </c>
      <c r="M55" s="31">
        <v>152869</v>
      </c>
      <c r="N55" s="34">
        <v>4.96</v>
      </c>
      <c r="O55" s="34">
        <f t="shared" si="2"/>
        <v>53.483333333333334</v>
      </c>
      <c r="P55" s="33">
        <f t="shared" si="1"/>
        <v>24082903.200000003</v>
      </c>
    </row>
    <row r="56" spans="1:16" ht="15.75" x14ac:dyDescent="0.25">
      <c r="A56" s="13">
        <v>28</v>
      </c>
      <c r="B56" s="41">
        <v>51</v>
      </c>
      <c r="C56" s="12" t="s">
        <v>24</v>
      </c>
      <c r="D56" s="5">
        <v>293196</v>
      </c>
      <c r="E56" s="35">
        <v>290809</v>
      </c>
      <c r="F56" s="35">
        <v>409495</v>
      </c>
      <c r="G56" s="25">
        <v>107786</v>
      </c>
      <c r="H56" s="25">
        <v>301709</v>
      </c>
      <c r="I56" s="24">
        <f t="shared" si="3"/>
        <v>331166.66666666669</v>
      </c>
      <c r="J56" s="31">
        <v>47063</v>
      </c>
      <c r="K56" s="31">
        <v>101440</v>
      </c>
      <c r="L56" s="33">
        <v>7.36</v>
      </c>
      <c r="M56" s="31">
        <v>328139</v>
      </c>
      <c r="N56" s="34">
        <v>4.84</v>
      </c>
      <c r="O56" s="34">
        <f t="shared" si="2"/>
        <v>119.3275</v>
      </c>
      <c r="P56" s="33">
        <f t="shared" si="1"/>
        <v>67390921.590000004</v>
      </c>
    </row>
    <row r="57" spans="1:16" ht="15.75" x14ac:dyDescent="0.25">
      <c r="A57" s="13">
        <v>46</v>
      </c>
      <c r="B57" s="41">
        <v>52</v>
      </c>
      <c r="C57" s="12" t="s">
        <v>40</v>
      </c>
      <c r="D57" s="5">
        <v>92504</v>
      </c>
      <c r="E57" s="31">
        <v>86857</v>
      </c>
      <c r="F57" s="31">
        <v>177059</v>
      </c>
      <c r="G57" s="25">
        <v>48706</v>
      </c>
      <c r="H57" s="25">
        <v>128353</v>
      </c>
      <c r="I57" s="24">
        <f t="shared" si="3"/>
        <v>118806.66666666667</v>
      </c>
      <c r="J57" s="31">
        <v>33654</v>
      </c>
      <c r="K57" s="31">
        <v>43979</v>
      </c>
      <c r="L57" s="33">
        <v>7.28</v>
      </c>
      <c r="M57" s="31">
        <v>166745</v>
      </c>
      <c r="N57" s="34">
        <v>4.72</v>
      </c>
      <c r="O57" s="34">
        <f t="shared" si="2"/>
        <v>58.534444444444446</v>
      </c>
      <c r="P57" s="33">
        <f t="shared" si="1"/>
        <v>23639018.32</v>
      </c>
    </row>
    <row r="58" spans="1:16" ht="15.75" x14ac:dyDescent="0.25">
      <c r="A58" s="13">
        <v>55</v>
      </c>
      <c r="B58" s="41">
        <v>53</v>
      </c>
      <c r="C58" s="12" t="s">
        <v>49</v>
      </c>
      <c r="D58" s="5">
        <v>304084</v>
      </c>
      <c r="E58" s="31">
        <v>292249</v>
      </c>
      <c r="F58" s="31">
        <v>366162</v>
      </c>
      <c r="G58" s="25">
        <v>125263</v>
      </c>
      <c r="H58" s="25">
        <v>240899</v>
      </c>
      <c r="I58" s="24">
        <f t="shared" si="3"/>
        <v>320831.66666666669</v>
      </c>
      <c r="J58" s="31">
        <v>55068</v>
      </c>
      <c r="K58" s="31">
        <v>114384</v>
      </c>
      <c r="L58" s="33">
        <v>7.33</v>
      </c>
      <c r="M58" s="31">
        <v>262267</v>
      </c>
      <c r="N58" s="34">
        <v>4.8</v>
      </c>
      <c r="O58" s="34">
        <f t="shared" si="2"/>
        <v>104.62527777777778</v>
      </c>
      <c r="P58" s="33">
        <f t="shared" si="1"/>
        <v>69138057.560000002</v>
      </c>
    </row>
    <row r="59" spans="1:16" ht="15.75" x14ac:dyDescent="0.25">
      <c r="A59" s="13">
        <v>59</v>
      </c>
      <c r="B59" s="41">
        <v>54</v>
      </c>
      <c r="C59" s="12" t="s">
        <v>53</v>
      </c>
      <c r="D59" s="5">
        <v>189771</v>
      </c>
      <c r="E59" s="35">
        <v>179905</v>
      </c>
      <c r="F59" s="35">
        <v>265181</v>
      </c>
      <c r="G59" s="25">
        <v>76652</v>
      </c>
      <c r="H59" s="25">
        <v>188529</v>
      </c>
      <c r="I59" s="24">
        <f t="shared" si="3"/>
        <v>211619</v>
      </c>
      <c r="J59" s="31">
        <v>57419</v>
      </c>
      <c r="K59" s="31">
        <v>70651</v>
      </c>
      <c r="L59" s="33">
        <v>7.33</v>
      </c>
      <c r="M59" s="31">
        <v>220111</v>
      </c>
      <c r="N59" s="34">
        <v>4.79</v>
      </c>
      <c r="O59" s="34">
        <f t="shared" si="2"/>
        <v>80.767222222222216</v>
      </c>
      <c r="P59" s="33">
        <f t="shared" si="1"/>
        <v>55650877.593333334</v>
      </c>
    </row>
    <row r="60" spans="1:16" ht="15.75" x14ac:dyDescent="0.25">
      <c r="A60" s="13">
        <v>61</v>
      </c>
      <c r="B60" s="41">
        <v>55</v>
      </c>
      <c r="C60" s="12" t="s">
        <v>83</v>
      </c>
      <c r="D60" s="5">
        <v>117471</v>
      </c>
      <c r="E60" s="35">
        <v>113609</v>
      </c>
      <c r="F60" s="35">
        <v>155765</v>
      </c>
      <c r="G60" s="25">
        <v>46225</v>
      </c>
      <c r="H60" s="25">
        <v>109540</v>
      </c>
      <c r="I60" s="24">
        <f t="shared" si="3"/>
        <v>128948.33333333333</v>
      </c>
      <c r="J60" s="31">
        <v>38374</v>
      </c>
      <c r="K60" s="31">
        <v>41508</v>
      </c>
      <c r="L60" s="33">
        <v>7.31</v>
      </c>
      <c r="M60" s="31">
        <v>136438</v>
      </c>
      <c r="N60" s="34">
        <v>4.5999999999999996</v>
      </c>
      <c r="O60" s="34">
        <f t="shared" si="2"/>
        <v>49.429444444444442</v>
      </c>
      <c r="P60" s="33">
        <f t="shared" si="1"/>
        <v>22761666.013333336</v>
      </c>
    </row>
    <row r="61" spans="1:16" ht="15.75" x14ac:dyDescent="0.25">
      <c r="A61" s="13">
        <v>65</v>
      </c>
      <c r="B61" s="41">
        <v>56</v>
      </c>
      <c r="C61" s="12" t="s">
        <v>58</v>
      </c>
      <c r="D61" s="5">
        <v>318186</v>
      </c>
      <c r="E61" s="31">
        <v>306258</v>
      </c>
      <c r="F61" s="31">
        <v>379727</v>
      </c>
      <c r="G61" s="25">
        <v>121552</v>
      </c>
      <c r="H61" s="25">
        <v>258175</v>
      </c>
      <c r="I61" s="24">
        <f t="shared" si="3"/>
        <v>334723.66666666669</v>
      </c>
      <c r="J61" s="31">
        <v>51111</v>
      </c>
      <c r="K61" s="31">
        <v>111697</v>
      </c>
      <c r="L61" s="33">
        <v>7.34</v>
      </c>
      <c r="M61" s="31">
        <v>301863</v>
      </c>
      <c r="N61" s="34">
        <v>4.8899999999999997</v>
      </c>
      <c r="O61" s="34">
        <f t="shared" si="2"/>
        <v>114.87777777777778</v>
      </c>
      <c r="P61" s="33">
        <f t="shared" si="1"/>
        <v>70458217.200000003</v>
      </c>
    </row>
    <row r="62" spans="1:16" ht="15.75" x14ac:dyDescent="0.25">
      <c r="A62" s="13">
        <v>66</v>
      </c>
      <c r="B62" s="41">
        <v>57</v>
      </c>
      <c r="C62" s="12" t="s">
        <v>59</v>
      </c>
      <c r="D62" s="5">
        <v>217637</v>
      </c>
      <c r="E62" s="35">
        <v>217851</v>
      </c>
      <c r="F62" s="35">
        <v>265427</v>
      </c>
      <c r="G62" s="25">
        <v>88800</v>
      </c>
      <c r="H62" s="25">
        <v>176627</v>
      </c>
      <c r="I62" s="24">
        <f t="shared" si="3"/>
        <v>233638.33333333334</v>
      </c>
      <c r="J62" s="31">
        <v>37039</v>
      </c>
      <c r="K62" s="31">
        <v>81095</v>
      </c>
      <c r="L62" s="33">
        <v>7.34</v>
      </c>
      <c r="M62" s="31">
        <v>202262</v>
      </c>
      <c r="N62" s="34">
        <v>4.92</v>
      </c>
      <c r="O62" s="34">
        <f t="shared" si="2"/>
        <v>78.710277777777776</v>
      </c>
      <c r="P62" s="33">
        <f t="shared" si="1"/>
        <v>34984199.743333332</v>
      </c>
    </row>
    <row r="63" spans="1:16" ht="15.75" x14ac:dyDescent="0.25">
      <c r="A63" s="13">
        <v>75</v>
      </c>
      <c r="B63" s="41">
        <v>58</v>
      </c>
      <c r="C63" s="12" t="s">
        <v>68</v>
      </c>
      <c r="D63" s="5">
        <v>148171</v>
      </c>
      <c r="E63" s="35">
        <v>145280</v>
      </c>
      <c r="F63" s="35">
        <v>193823</v>
      </c>
      <c r="G63" s="25">
        <v>45683</v>
      </c>
      <c r="H63" s="25">
        <v>148140</v>
      </c>
      <c r="I63" s="24">
        <f t="shared" si="3"/>
        <v>162424.66666666666</v>
      </c>
      <c r="J63" s="31">
        <v>42762</v>
      </c>
      <c r="K63" s="31">
        <v>41625</v>
      </c>
      <c r="L63" s="33">
        <v>7.33</v>
      </c>
      <c r="M63" s="31">
        <v>163247</v>
      </c>
      <c r="N63" s="34">
        <v>4.7699999999999996</v>
      </c>
      <c r="O63" s="34">
        <f t="shared" si="2"/>
        <v>56.908888888888889</v>
      </c>
      <c r="P63" s="33">
        <f t="shared" si="1"/>
        <v>29202454.880000003</v>
      </c>
    </row>
    <row r="64" spans="1:16" ht="15.75" x14ac:dyDescent="0.25">
      <c r="A64" s="13">
        <v>48</v>
      </c>
      <c r="B64" s="41">
        <v>59</v>
      </c>
      <c r="C64" s="12" t="s">
        <v>42</v>
      </c>
      <c r="D64" s="5">
        <v>99077</v>
      </c>
      <c r="E64" s="31">
        <v>96897</v>
      </c>
      <c r="F64" s="31">
        <v>144310</v>
      </c>
      <c r="G64" s="25">
        <v>34562</v>
      </c>
      <c r="H64" s="25">
        <v>109748</v>
      </c>
      <c r="I64" s="24">
        <f t="shared" si="3"/>
        <v>113428</v>
      </c>
      <c r="J64" s="31">
        <v>41672</v>
      </c>
      <c r="K64" s="31">
        <v>31460</v>
      </c>
      <c r="L64" s="33">
        <v>7.31</v>
      </c>
      <c r="M64" s="31">
        <v>151863</v>
      </c>
      <c r="N64" s="34">
        <v>4.53</v>
      </c>
      <c r="O64" s="34">
        <f t="shared" si="2"/>
        <v>50.923055555555557</v>
      </c>
      <c r="P64" s="33">
        <f t="shared" si="1"/>
        <v>25464786.853333332</v>
      </c>
    </row>
    <row r="65" spans="1:16" ht="15.75" x14ac:dyDescent="0.25">
      <c r="A65" s="13">
        <v>68</v>
      </c>
      <c r="B65" s="41">
        <v>60</v>
      </c>
      <c r="C65" s="12" t="s">
        <v>61</v>
      </c>
      <c r="D65" s="5">
        <v>461773</v>
      </c>
      <c r="E65" s="31">
        <v>438174</v>
      </c>
      <c r="F65" s="31">
        <v>550693</v>
      </c>
      <c r="G65" s="25">
        <v>177395</v>
      </c>
      <c r="H65" s="25">
        <v>373298</v>
      </c>
      <c r="I65" s="24">
        <f t="shared" si="3"/>
        <v>483546.66666666669</v>
      </c>
      <c r="J65" s="31">
        <v>52278</v>
      </c>
      <c r="K65" s="31">
        <v>165674</v>
      </c>
      <c r="L65" s="33">
        <v>7.36</v>
      </c>
      <c r="M65" s="31">
        <v>401988</v>
      </c>
      <c r="N65" s="34">
        <v>4.74</v>
      </c>
      <c r="O65" s="34">
        <f t="shared" si="2"/>
        <v>157.6838888888889</v>
      </c>
      <c r="P65" s="33">
        <f t="shared" si="1"/>
        <v>98920780.120000005</v>
      </c>
    </row>
    <row r="66" spans="1:16" ht="15.75" x14ac:dyDescent="0.25">
      <c r="A66" s="13">
        <v>74</v>
      </c>
      <c r="B66" s="41">
        <v>61</v>
      </c>
      <c r="C66" s="12" t="s">
        <v>67</v>
      </c>
      <c r="D66" s="5">
        <v>162084</v>
      </c>
      <c r="E66" s="35">
        <v>157977</v>
      </c>
      <c r="F66" s="35">
        <v>204633</v>
      </c>
      <c r="G66" s="25">
        <v>61853</v>
      </c>
      <c r="H66" s="25">
        <v>142780</v>
      </c>
      <c r="I66" s="24">
        <f t="shared" si="3"/>
        <v>174898</v>
      </c>
      <c r="J66" s="31">
        <v>77526</v>
      </c>
      <c r="K66" s="31">
        <v>59101</v>
      </c>
      <c r="L66" s="33">
        <v>7.41</v>
      </c>
      <c r="M66" s="31">
        <v>166989</v>
      </c>
      <c r="N66" s="34">
        <v>4.8</v>
      </c>
      <c r="O66" s="34">
        <f t="shared" si="2"/>
        <v>62.802777777777777</v>
      </c>
      <c r="P66" s="33">
        <f t="shared" si="1"/>
        <v>58426177.800000004</v>
      </c>
    </row>
    <row r="67" spans="1:16" ht="15.75" x14ac:dyDescent="0.25">
      <c r="A67" s="13">
        <v>76</v>
      </c>
      <c r="B67" s="41">
        <v>62</v>
      </c>
      <c r="C67" s="12" t="s">
        <v>69</v>
      </c>
      <c r="D67" s="5">
        <v>346624</v>
      </c>
      <c r="E67" s="31">
        <v>335952</v>
      </c>
      <c r="F67" s="31">
        <v>386206</v>
      </c>
      <c r="G67" s="25">
        <v>137185</v>
      </c>
      <c r="H67" s="25">
        <v>249021</v>
      </c>
      <c r="I67" s="24">
        <f t="shared" si="3"/>
        <v>356260.66666666669</v>
      </c>
      <c r="J67" s="31">
        <v>53168</v>
      </c>
      <c r="K67" s="31">
        <v>127561</v>
      </c>
      <c r="L67" s="33">
        <v>7.36</v>
      </c>
      <c r="M67" s="31">
        <v>283641</v>
      </c>
      <c r="N67" s="34">
        <v>5.04</v>
      </c>
      <c r="O67" s="34">
        <f t="shared" si="2"/>
        <v>114.22277777777778</v>
      </c>
      <c r="P67" s="33">
        <f t="shared" si="1"/>
        <v>72875959.786666662</v>
      </c>
    </row>
    <row r="68" spans="1:16" ht="31.5" x14ac:dyDescent="0.25">
      <c r="A68" s="13">
        <v>83</v>
      </c>
      <c r="B68" s="41">
        <v>63</v>
      </c>
      <c r="C68" s="12" t="s">
        <v>87</v>
      </c>
      <c r="D68" s="5">
        <v>186016</v>
      </c>
      <c r="E68" s="31">
        <v>235813</v>
      </c>
      <c r="F68" s="31">
        <v>241778</v>
      </c>
      <c r="G68" s="25">
        <v>61460</v>
      </c>
      <c r="H68" s="25">
        <v>180318</v>
      </c>
      <c r="I68" s="24">
        <f t="shared" si="3"/>
        <v>221202.33333333334</v>
      </c>
      <c r="J68" s="31">
        <v>97511</v>
      </c>
      <c r="K68" s="31">
        <v>60647</v>
      </c>
      <c r="L68" s="33">
        <v>7.5</v>
      </c>
      <c r="M68" s="31">
        <v>196846</v>
      </c>
      <c r="N68" s="34">
        <v>4.05</v>
      </c>
      <c r="O68" s="34">
        <f t="shared" si="2"/>
        <v>71.525833333333338</v>
      </c>
      <c r="P68" s="33">
        <f t="shared" si="1"/>
        <v>83694666.410000011</v>
      </c>
    </row>
    <row r="69" spans="1:16" ht="31.5" x14ac:dyDescent="0.25">
      <c r="A69" s="13">
        <v>85</v>
      </c>
      <c r="B69" s="41">
        <v>64</v>
      </c>
      <c r="C69" s="12" t="s">
        <v>73</v>
      </c>
      <c r="D69" s="5">
        <v>72151</v>
      </c>
      <c r="E69" s="31">
        <v>75680</v>
      </c>
      <c r="F69" s="31">
        <v>104105</v>
      </c>
      <c r="G69" s="25">
        <v>19103</v>
      </c>
      <c r="H69" s="25">
        <v>85002</v>
      </c>
      <c r="I69" s="24">
        <f t="shared" si="3"/>
        <v>83978.666666666672</v>
      </c>
      <c r="J69" s="31">
        <v>184459</v>
      </c>
      <c r="K69" s="31">
        <v>19061</v>
      </c>
      <c r="L69" s="33">
        <v>7.53</v>
      </c>
      <c r="M69" s="31">
        <v>91933</v>
      </c>
      <c r="N69" s="34">
        <v>4.05</v>
      </c>
      <c r="O69" s="34">
        <f t="shared" si="2"/>
        <v>30.831666666666667</v>
      </c>
      <c r="P69" s="33">
        <f t="shared" si="1"/>
        <v>68246140.819999993</v>
      </c>
    </row>
    <row r="70" spans="1:16" ht="15.75" x14ac:dyDescent="0.25">
      <c r="A70" s="13">
        <v>2</v>
      </c>
      <c r="B70" s="41">
        <v>65</v>
      </c>
      <c r="C70" s="12" t="s">
        <v>2</v>
      </c>
      <c r="D70" s="4">
        <v>26957</v>
      </c>
      <c r="E70" s="36">
        <v>25989</v>
      </c>
      <c r="F70" s="36">
        <v>38009</v>
      </c>
      <c r="G70" s="25">
        <v>9201</v>
      </c>
      <c r="H70" s="25">
        <v>28808</v>
      </c>
      <c r="I70" s="24">
        <f t="shared" ref="I70:I90" si="4">(D70+E70+F70)/3</f>
        <v>30318.333333333332</v>
      </c>
      <c r="J70" s="31">
        <v>38681</v>
      </c>
      <c r="K70" s="31">
        <v>8856</v>
      </c>
      <c r="L70" s="33">
        <v>7.4</v>
      </c>
      <c r="M70" s="31">
        <v>32177</v>
      </c>
      <c r="N70" s="34">
        <v>5.0599999999999996</v>
      </c>
      <c r="O70" s="34">
        <f t="shared" si="2"/>
        <v>11.398055555555555</v>
      </c>
      <c r="P70" s="33">
        <f t="shared" ref="P70:P89" si="5">O70*J70*12</f>
        <v>5290658.2433333332</v>
      </c>
    </row>
    <row r="71" spans="1:16" ht="15.75" x14ac:dyDescent="0.25">
      <c r="A71" s="13">
        <v>4</v>
      </c>
      <c r="B71" s="41">
        <v>66</v>
      </c>
      <c r="C71" s="12" t="s">
        <v>4</v>
      </c>
      <c r="D71" s="4">
        <v>100273</v>
      </c>
      <c r="E71" s="31">
        <v>97585</v>
      </c>
      <c r="F71" s="31">
        <v>131993</v>
      </c>
      <c r="G71" s="25">
        <v>39315</v>
      </c>
      <c r="H71" s="25">
        <v>92678</v>
      </c>
      <c r="I71" s="24">
        <f t="shared" si="4"/>
        <v>109950.33333333333</v>
      </c>
      <c r="J71" s="31">
        <v>48891</v>
      </c>
      <c r="K71" s="31">
        <v>37250</v>
      </c>
      <c r="L71" s="33">
        <v>7.34</v>
      </c>
      <c r="M71" s="31">
        <v>107013</v>
      </c>
      <c r="N71" s="34">
        <v>4.9800000000000004</v>
      </c>
      <c r="O71" s="34">
        <f t="shared" ref="O71:O91" si="6">(K71*0.5+M71*0.5)/1800</f>
        <v>40.073055555555555</v>
      </c>
      <c r="P71" s="33">
        <f t="shared" si="5"/>
        <v>23510541.109999999</v>
      </c>
    </row>
    <row r="72" spans="1:16" ht="15.75" x14ac:dyDescent="0.25">
      <c r="A72" s="13">
        <v>18</v>
      </c>
      <c r="B72" s="41">
        <v>67</v>
      </c>
      <c r="C72" s="12" t="s">
        <v>15</v>
      </c>
      <c r="D72" s="4">
        <v>41790</v>
      </c>
      <c r="E72" s="31">
        <v>41775</v>
      </c>
      <c r="F72" s="31">
        <v>50783</v>
      </c>
      <c r="G72" s="25">
        <v>17341</v>
      </c>
      <c r="H72" s="25">
        <v>33442</v>
      </c>
      <c r="I72" s="24">
        <f t="shared" si="4"/>
        <v>44782.666666666664</v>
      </c>
      <c r="J72" s="31">
        <v>57047</v>
      </c>
      <c r="K72" s="31">
        <v>17578</v>
      </c>
      <c r="L72" s="33">
        <v>7.4</v>
      </c>
      <c r="M72" s="31">
        <v>38371</v>
      </c>
      <c r="N72" s="34">
        <v>5.07</v>
      </c>
      <c r="O72" s="34">
        <f t="shared" si="6"/>
        <v>15.541388888888889</v>
      </c>
      <c r="P72" s="33">
        <f t="shared" si="5"/>
        <v>10639075.343333334</v>
      </c>
    </row>
    <row r="73" spans="1:16" ht="15.75" x14ac:dyDescent="0.25">
      <c r="A73" s="13">
        <v>20</v>
      </c>
      <c r="B73" s="41">
        <v>68</v>
      </c>
      <c r="C73" s="12" t="s">
        <v>17</v>
      </c>
      <c r="D73" s="4">
        <v>57212</v>
      </c>
      <c r="E73" s="35">
        <v>51797</v>
      </c>
      <c r="F73" s="35">
        <v>62313</v>
      </c>
      <c r="G73" s="25">
        <v>21926</v>
      </c>
      <c r="H73" s="25">
        <v>40387</v>
      </c>
      <c r="I73" s="24">
        <f t="shared" si="4"/>
        <v>57107.333333333336</v>
      </c>
      <c r="J73" s="31">
        <v>51739</v>
      </c>
      <c r="K73" s="31">
        <v>20681</v>
      </c>
      <c r="L73" s="33">
        <v>7.38</v>
      </c>
      <c r="M73" s="31">
        <v>45426</v>
      </c>
      <c r="N73" s="34">
        <v>4.9800000000000004</v>
      </c>
      <c r="O73" s="34">
        <f t="shared" si="6"/>
        <v>18.363055555555555</v>
      </c>
      <c r="P73" s="33">
        <f t="shared" si="5"/>
        <v>11401033.576666666</v>
      </c>
    </row>
    <row r="74" spans="1:16" ht="15.75" x14ac:dyDescent="0.25">
      <c r="A74" s="13">
        <v>23</v>
      </c>
      <c r="B74" s="41">
        <v>69</v>
      </c>
      <c r="C74" s="12" t="s">
        <v>20</v>
      </c>
      <c r="D74" s="4">
        <v>236292</v>
      </c>
      <c r="E74" s="31">
        <v>218151</v>
      </c>
      <c r="F74" s="31">
        <v>302365</v>
      </c>
      <c r="G74" s="25">
        <v>90718</v>
      </c>
      <c r="H74" s="25">
        <v>211647</v>
      </c>
      <c r="I74" s="24">
        <f t="shared" si="4"/>
        <v>252269.33333333334</v>
      </c>
      <c r="J74" s="31">
        <v>39769</v>
      </c>
      <c r="K74" s="31">
        <v>82930</v>
      </c>
      <c r="L74" s="33">
        <v>7.31</v>
      </c>
      <c r="M74" s="31">
        <v>232872</v>
      </c>
      <c r="N74" s="34">
        <v>4.8600000000000003</v>
      </c>
      <c r="O74" s="34">
        <f t="shared" si="6"/>
        <v>87.722777777777779</v>
      </c>
      <c r="P74" s="33">
        <f t="shared" si="5"/>
        <v>41863765.793333337</v>
      </c>
    </row>
    <row r="75" spans="1:16" ht="15.75" x14ac:dyDescent="0.25">
      <c r="A75" s="13">
        <v>24</v>
      </c>
      <c r="B75" s="41">
        <v>70</v>
      </c>
      <c r="C75" s="12" t="s">
        <v>21</v>
      </c>
      <c r="D75" s="5">
        <v>129525</v>
      </c>
      <c r="E75" s="31">
        <v>124316</v>
      </c>
      <c r="F75" s="31">
        <v>166168</v>
      </c>
      <c r="G75" s="25">
        <v>44412</v>
      </c>
      <c r="H75" s="25">
        <v>121756</v>
      </c>
      <c r="I75" s="24">
        <f t="shared" si="4"/>
        <v>140003</v>
      </c>
      <c r="J75" s="31">
        <v>49488</v>
      </c>
      <c r="K75" s="31">
        <v>42183</v>
      </c>
      <c r="L75" s="33">
        <v>7.38</v>
      </c>
      <c r="M75" s="31">
        <v>137375</v>
      </c>
      <c r="N75" s="34">
        <v>4.9400000000000004</v>
      </c>
      <c r="O75" s="34">
        <f t="shared" si="6"/>
        <v>49.877222222222223</v>
      </c>
      <c r="P75" s="33">
        <f t="shared" si="5"/>
        <v>29619887.68</v>
      </c>
    </row>
    <row r="76" spans="1:16" ht="15.75" x14ac:dyDescent="0.25">
      <c r="A76" s="13">
        <v>27</v>
      </c>
      <c r="B76" s="41">
        <v>71</v>
      </c>
      <c r="C76" s="12" t="s">
        <v>23</v>
      </c>
      <c r="D76" s="5">
        <v>269209</v>
      </c>
      <c r="E76" s="31">
        <v>256032</v>
      </c>
      <c r="F76" s="31">
        <v>431102</v>
      </c>
      <c r="G76" s="25">
        <v>117445</v>
      </c>
      <c r="H76" s="25">
        <v>313657</v>
      </c>
      <c r="I76" s="24">
        <f t="shared" si="4"/>
        <v>318781</v>
      </c>
      <c r="J76" s="31">
        <v>50781</v>
      </c>
      <c r="K76" s="31">
        <v>111201</v>
      </c>
      <c r="L76" s="33">
        <v>7.4</v>
      </c>
      <c r="M76" s="31">
        <v>341759</v>
      </c>
      <c r="N76" s="34">
        <v>4.66</v>
      </c>
      <c r="O76" s="34">
        <f t="shared" si="6"/>
        <v>125.82222222222222</v>
      </c>
      <c r="P76" s="33">
        <f t="shared" si="5"/>
        <v>76672539.200000003</v>
      </c>
    </row>
    <row r="77" spans="1:16" ht="15.75" x14ac:dyDescent="0.25">
      <c r="A77" s="13">
        <v>42</v>
      </c>
      <c r="B77" s="41">
        <v>72</v>
      </c>
      <c r="C77" s="12" t="s">
        <v>36</v>
      </c>
      <c r="D77" s="5">
        <v>281742</v>
      </c>
      <c r="E77" s="31">
        <v>271818</v>
      </c>
      <c r="F77" s="31">
        <v>350037</v>
      </c>
      <c r="G77" s="25">
        <v>105658</v>
      </c>
      <c r="H77" s="25">
        <v>244379</v>
      </c>
      <c r="I77" s="24">
        <f t="shared" si="4"/>
        <v>301199</v>
      </c>
      <c r="J77" s="31">
        <v>52830</v>
      </c>
      <c r="K77" s="31">
        <v>100876</v>
      </c>
      <c r="L77" s="33">
        <v>7.41</v>
      </c>
      <c r="M77" s="31">
        <v>279629</v>
      </c>
      <c r="N77" s="34">
        <v>5.0599999999999996</v>
      </c>
      <c r="O77" s="34">
        <f t="shared" si="6"/>
        <v>105.69583333333334</v>
      </c>
      <c r="P77" s="33">
        <f t="shared" si="5"/>
        <v>67006930.5</v>
      </c>
    </row>
    <row r="78" spans="1:16" ht="15.75" x14ac:dyDescent="0.25">
      <c r="A78" s="13">
        <v>45</v>
      </c>
      <c r="B78" s="41">
        <v>73</v>
      </c>
      <c r="C78" s="12" t="s">
        <v>39</v>
      </c>
      <c r="D78" s="5">
        <v>321630</v>
      </c>
      <c r="E78" s="31">
        <v>298603</v>
      </c>
      <c r="F78" s="31">
        <v>372644</v>
      </c>
      <c r="G78" s="25">
        <v>104171</v>
      </c>
      <c r="H78" s="25">
        <v>268473</v>
      </c>
      <c r="I78" s="24">
        <f t="shared" si="4"/>
        <v>330959</v>
      </c>
      <c r="J78" s="31">
        <v>42881</v>
      </c>
      <c r="K78" s="31">
        <v>95740</v>
      </c>
      <c r="L78" s="33">
        <v>7.32</v>
      </c>
      <c r="M78" s="31">
        <v>302549</v>
      </c>
      <c r="N78" s="34">
        <v>4.8</v>
      </c>
      <c r="O78" s="34">
        <f t="shared" si="6"/>
        <v>110.63583333333334</v>
      </c>
      <c r="P78" s="33">
        <f t="shared" si="5"/>
        <v>56930102.030000001</v>
      </c>
    </row>
    <row r="79" spans="1:16" ht="15.75" x14ac:dyDescent="0.25">
      <c r="A79" s="13">
        <v>57</v>
      </c>
      <c r="B79" s="41">
        <v>74</v>
      </c>
      <c r="C79" s="12" t="s">
        <v>51</v>
      </c>
      <c r="D79" s="5">
        <v>252518</v>
      </c>
      <c r="E79" s="31">
        <v>250300</v>
      </c>
      <c r="F79" s="31">
        <v>323541</v>
      </c>
      <c r="G79" s="25">
        <v>112007</v>
      </c>
      <c r="H79" s="25">
        <v>211534</v>
      </c>
      <c r="I79" s="24">
        <f t="shared" si="4"/>
        <v>275453</v>
      </c>
      <c r="J79" s="31">
        <v>49403</v>
      </c>
      <c r="K79" s="31">
        <v>104486</v>
      </c>
      <c r="L79" s="33">
        <v>7.37</v>
      </c>
      <c r="M79" s="31">
        <v>238332</v>
      </c>
      <c r="N79" s="34">
        <v>4.58</v>
      </c>
      <c r="O79" s="34">
        <f t="shared" si="6"/>
        <v>95.227222222222224</v>
      </c>
      <c r="P79" s="33">
        <f t="shared" si="5"/>
        <v>56454125.513333336</v>
      </c>
    </row>
    <row r="80" spans="1:16" ht="15.75" x14ac:dyDescent="0.25">
      <c r="A80" s="13">
        <v>58</v>
      </c>
      <c r="B80" s="41">
        <v>75</v>
      </c>
      <c r="C80" s="12" t="s">
        <v>52</v>
      </c>
      <c r="D80" s="5">
        <v>198105</v>
      </c>
      <c r="E80" s="35">
        <v>186763</v>
      </c>
      <c r="F80" s="35">
        <v>242040</v>
      </c>
      <c r="G80" s="25">
        <v>76058</v>
      </c>
      <c r="H80" s="25">
        <v>165982</v>
      </c>
      <c r="I80" s="24">
        <f t="shared" si="4"/>
        <v>208969.33333333334</v>
      </c>
      <c r="J80" s="31">
        <v>46390</v>
      </c>
      <c r="K80" s="31">
        <v>70858</v>
      </c>
      <c r="L80" s="33">
        <v>7.36</v>
      </c>
      <c r="M80" s="31">
        <v>187679</v>
      </c>
      <c r="N80" s="34">
        <v>4.6399999999999997</v>
      </c>
      <c r="O80" s="34">
        <f t="shared" si="6"/>
        <v>71.81583333333333</v>
      </c>
      <c r="P80" s="33">
        <f t="shared" si="5"/>
        <v>39978438.100000001</v>
      </c>
    </row>
    <row r="81" spans="1:16" ht="15.75" x14ac:dyDescent="0.25">
      <c r="A81" s="13">
        <v>72</v>
      </c>
      <c r="B81" s="41">
        <v>76</v>
      </c>
      <c r="C81" s="12" t="s">
        <v>65</v>
      </c>
      <c r="D81" s="5">
        <v>105502</v>
      </c>
      <c r="E81" s="35">
        <v>102147</v>
      </c>
      <c r="F81" s="35">
        <v>135454</v>
      </c>
      <c r="G81" s="25">
        <v>40956</v>
      </c>
      <c r="H81" s="25">
        <v>94498</v>
      </c>
      <c r="I81" s="24">
        <f t="shared" si="4"/>
        <v>114367.66666666667</v>
      </c>
      <c r="J81" s="31">
        <v>56434</v>
      </c>
      <c r="K81" s="31">
        <v>38837</v>
      </c>
      <c r="L81" s="33">
        <v>7.4</v>
      </c>
      <c r="M81" s="31">
        <v>103224</v>
      </c>
      <c r="N81" s="34">
        <v>4.6900000000000004</v>
      </c>
      <c r="O81" s="34">
        <f t="shared" si="6"/>
        <v>39.461388888888891</v>
      </c>
      <c r="P81" s="33">
        <f t="shared" si="5"/>
        <v>26723568.24666667</v>
      </c>
    </row>
    <row r="82" spans="1:16" ht="15.75" x14ac:dyDescent="0.25">
      <c r="A82" s="13">
        <v>15</v>
      </c>
      <c r="B82" s="41">
        <v>77</v>
      </c>
      <c r="C82" s="12" t="s">
        <v>13</v>
      </c>
      <c r="D82" s="4">
        <v>99417</v>
      </c>
      <c r="E82" s="31">
        <v>96651</v>
      </c>
      <c r="F82" s="31">
        <v>128643</v>
      </c>
      <c r="G82" s="25">
        <v>38646</v>
      </c>
      <c r="H82" s="25">
        <v>89997</v>
      </c>
      <c r="I82" s="24">
        <f t="shared" si="4"/>
        <v>108237</v>
      </c>
      <c r="J82" s="31">
        <v>87036</v>
      </c>
      <c r="K82" s="31">
        <v>37937</v>
      </c>
      <c r="L82" s="33">
        <v>7.45</v>
      </c>
      <c r="M82" s="31">
        <v>99662</v>
      </c>
      <c r="N82" s="34">
        <v>4.8600000000000003</v>
      </c>
      <c r="O82" s="34">
        <f t="shared" si="6"/>
        <v>38.221944444444446</v>
      </c>
      <c r="P82" s="33">
        <f t="shared" si="5"/>
        <v>39920221.880000003</v>
      </c>
    </row>
    <row r="83" spans="1:16" ht="15.75" x14ac:dyDescent="0.25">
      <c r="A83" s="13">
        <v>25</v>
      </c>
      <c r="B83" s="41">
        <v>78</v>
      </c>
      <c r="C83" s="12" t="s">
        <v>80</v>
      </c>
      <c r="D83" s="5">
        <v>33840</v>
      </c>
      <c r="E83" s="35">
        <v>34085</v>
      </c>
      <c r="F83" s="35">
        <v>41925</v>
      </c>
      <c r="G83" s="25">
        <v>12820</v>
      </c>
      <c r="H83" s="25">
        <v>29105</v>
      </c>
      <c r="I83" s="24">
        <f t="shared" si="4"/>
        <v>36616.666666666664</v>
      </c>
      <c r="J83" s="31">
        <v>93485</v>
      </c>
      <c r="K83" s="31">
        <v>12394</v>
      </c>
      <c r="L83" s="33">
        <v>7.48</v>
      </c>
      <c r="M83" s="31">
        <v>33300</v>
      </c>
      <c r="N83" s="34">
        <v>5.07</v>
      </c>
      <c r="O83" s="34">
        <f t="shared" si="6"/>
        <v>12.692777777777778</v>
      </c>
      <c r="P83" s="33">
        <f t="shared" si="5"/>
        <v>14239011.966666669</v>
      </c>
    </row>
    <row r="84" spans="1:16" ht="15.75" x14ac:dyDescent="0.25">
      <c r="A84" s="13">
        <v>29</v>
      </c>
      <c r="B84" s="41">
        <v>79</v>
      </c>
      <c r="C84" s="12" t="s">
        <v>25</v>
      </c>
      <c r="D84" s="5">
        <v>220470</v>
      </c>
      <c r="E84" s="31">
        <v>210182</v>
      </c>
      <c r="F84" s="31">
        <v>270264</v>
      </c>
      <c r="G84" s="25">
        <v>77183</v>
      </c>
      <c r="H84" s="25">
        <v>193081</v>
      </c>
      <c r="I84" s="24">
        <f t="shared" si="4"/>
        <v>233638.66666666666</v>
      </c>
      <c r="J84" s="31">
        <v>63013</v>
      </c>
      <c r="K84" s="31">
        <v>72902</v>
      </c>
      <c r="L84" s="33">
        <v>7.41</v>
      </c>
      <c r="M84" s="31">
        <v>214477</v>
      </c>
      <c r="N84" s="34">
        <v>4.63</v>
      </c>
      <c r="O84" s="34">
        <f t="shared" si="6"/>
        <v>79.827500000000001</v>
      </c>
      <c r="P84" s="33">
        <f t="shared" si="5"/>
        <v>60362043.090000004</v>
      </c>
    </row>
    <row r="85" spans="1:16" ht="15.75" x14ac:dyDescent="0.25">
      <c r="A85" s="13">
        <v>31</v>
      </c>
      <c r="B85" s="41">
        <v>80</v>
      </c>
      <c r="C85" s="12" t="s">
        <v>27</v>
      </c>
      <c r="D85" s="5">
        <v>146878</v>
      </c>
      <c r="E85" s="32">
        <v>137514</v>
      </c>
      <c r="F85" s="32">
        <v>162328</v>
      </c>
      <c r="G85" s="25">
        <v>55616</v>
      </c>
      <c r="H85" s="25">
        <v>106712</v>
      </c>
      <c r="I85" s="24">
        <f t="shared" si="4"/>
        <v>148906.66666666666</v>
      </c>
      <c r="J85" s="31">
        <v>111459</v>
      </c>
      <c r="K85" s="31">
        <v>52473</v>
      </c>
      <c r="L85" s="33">
        <v>7.39</v>
      </c>
      <c r="M85" s="31">
        <v>119811</v>
      </c>
      <c r="N85" s="34">
        <v>4.83</v>
      </c>
      <c r="O85" s="34">
        <f t="shared" si="6"/>
        <v>47.856666666666669</v>
      </c>
      <c r="P85" s="33">
        <f t="shared" si="5"/>
        <v>64008674.519999996</v>
      </c>
    </row>
    <row r="86" spans="1:16" ht="15.75" x14ac:dyDescent="0.25">
      <c r="A86" s="13">
        <v>32</v>
      </c>
      <c r="B86" s="41">
        <v>81</v>
      </c>
      <c r="C86" s="12" t="s">
        <v>28</v>
      </c>
      <c r="D86" s="5">
        <v>82491</v>
      </c>
      <c r="E86" s="35">
        <v>79760</v>
      </c>
      <c r="F86" s="35">
        <v>110985</v>
      </c>
      <c r="G86" s="25">
        <v>32958</v>
      </c>
      <c r="H86" s="25">
        <v>78027</v>
      </c>
      <c r="I86" s="24">
        <f t="shared" si="4"/>
        <v>91078.666666666672</v>
      </c>
      <c r="J86" s="31">
        <v>47377</v>
      </c>
      <c r="K86" s="31">
        <v>30943</v>
      </c>
      <c r="L86" s="33">
        <v>7.37</v>
      </c>
      <c r="M86" s="31">
        <v>86040</v>
      </c>
      <c r="N86" s="34">
        <v>4.72</v>
      </c>
      <c r="O86" s="34">
        <f t="shared" si="6"/>
        <v>32.49527777777778</v>
      </c>
      <c r="P86" s="33">
        <f t="shared" si="5"/>
        <v>18474345.303333335</v>
      </c>
    </row>
    <row r="87" spans="1:16" ht="15.75" x14ac:dyDescent="0.25">
      <c r="A87" s="13">
        <v>52</v>
      </c>
      <c r="B87" s="41">
        <v>82</v>
      </c>
      <c r="C87" s="12" t="s">
        <v>46</v>
      </c>
      <c r="D87" s="5">
        <v>17833</v>
      </c>
      <c r="E87" s="31">
        <v>18210</v>
      </c>
      <c r="F87" s="31">
        <v>22384</v>
      </c>
      <c r="G87" s="25">
        <v>5909</v>
      </c>
      <c r="H87" s="25">
        <v>16475</v>
      </c>
      <c r="I87" s="24">
        <f t="shared" si="4"/>
        <v>19475.666666666668</v>
      </c>
      <c r="J87" s="31">
        <v>99928</v>
      </c>
      <c r="K87" s="31">
        <v>5698</v>
      </c>
      <c r="L87" s="33">
        <v>7.47</v>
      </c>
      <c r="M87" s="31">
        <v>18778</v>
      </c>
      <c r="N87" s="34">
        <v>4.76</v>
      </c>
      <c r="O87" s="34">
        <f t="shared" si="6"/>
        <v>6.7988888888888885</v>
      </c>
      <c r="P87" s="33">
        <f t="shared" si="5"/>
        <v>8152792.4266666658</v>
      </c>
    </row>
    <row r="88" spans="1:16" ht="15.75" x14ac:dyDescent="0.25">
      <c r="A88" s="13">
        <v>67</v>
      </c>
      <c r="B88" s="41">
        <v>83</v>
      </c>
      <c r="C88" s="12" t="s">
        <v>60</v>
      </c>
      <c r="D88" s="5">
        <v>62173</v>
      </c>
      <c r="E88" s="31">
        <v>58686</v>
      </c>
      <c r="F88" s="31">
        <v>80913</v>
      </c>
      <c r="G88" s="25">
        <v>20682</v>
      </c>
      <c r="H88" s="25">
        <v>60231</v>
      </c>
      <c r="I88" s="24">
        <f t="shared" si="4"/>
        <v>67257.333333333328</v>
      </c>
      <c r="J88" s="31">
        <v>98210</v>
      </c>
      <c r="K88" s="31">
        <v>19640</v>
      </c>
      <c r="L88" s="33">
        <v>7.42</v>
      </c>
      <c r="M88" s="31">
        <v>65890</v>
      </c>
      <c r="N88" s="34">
        <v>4.37</v>
      </c>
      <c r="O88" s="34">
        <f t="shared" si="6"/>
        <v>23.758333333333333</v>
      </c>
      <c r="P88" s="33">
        <f t="shared" si="5"/>
        <v>27999671</v>
      </c>
    </row>
    <row r="89" spans="1:16" ht="15.75" x14ac:dyDescent="0.25">
      <c r="A89" s="13">
        <v>81</v>
      </c>
      <c r="B89" s="41">
        <v>84</v>
      </c>
      <c r="C89" s="12" t="s">
        <v>71</v>
      </c>
      <c r="D89" s="5">
        <v>18646</v>
      </c>
      <c r="E89" s="31">
        <v>17414</v>
      </c>
      <c r="F89" s="31">
        <v>21595</v>
      </c>
      <c r="G89" s="25">
        <v>6705</v>
      </c>
      <c r="H89" s="25">
        <v>14890</v>
      </c>
      <c r="I89" s="24">
        <f t="shared" si="4"/>
        <v>19218.333333333332</v>
      </c>
      <c r="J89" s="31">
        <v>38155</v>
      </c>
      <c r="K89" s="31">
        <v>6309</v>
      </c>
      <c r="L89" s="33">
        <v>7.37</v>
      </c>
      <c r="M89" s="31">
        <v>16691</v>
      </c>
      <c r="N89" s="34">
        <v>4.5599999999999996</v>
      </c>
      <c r="O89" s="34">
        <f t="shared" si="6"/>
        <v>6.3888888888888893</v>
      </c>
      <c r="P89" s="33">
        <f t="shared" si="5"/>
        <v>2925216.666666667</v>
      </c>
    </row>
    <row r="90" spans="1:16" ht="15.75" x14ac:dyDescent="0.25">
      <c r="A90" s="13">
        <v>84</v>
      </c>
      <c r="B90" s="42">
        <v>85</v>
      </c>
      <c r="C90" s="12" t="s">
        <v>72</v>
      </c>
      <c r="D90" s="11">
        <v>5934</v>
      </c>
      <c r="E90" s="31">
        <v>5486</v>
      </c>
      <c r="F90" s="31">
        <v>6539</v>
      </c>
      <c r="G90" s="25">
        <v>2074</v>
      </c>
      <c r="H90" s="25">
        <v>4465</v>
      </c>
      <c r="I90" s="24">
        <f t="shared" si="4"/>
        <v>5986.333333333333</v>
      </c>
      <c r="J90" s="31">
        <v>127223</v>
      </c>
      <c r="K90" s="31">
        <v>2045</v>
      </c>
      <c r="L90" s="33">
        <v>7.46</v>
      </c>
      <c r="M90" s="31">
        <v>5209</v>
      </c>
      <c r="N90" s="34">
        <v>4.9400000000000004</v>
      </c>
      <c r="O90" s="34">
        <f t="shared" si="6"/>
        <v>2.0150000000000001</v>
      </c>
      <c r="P90" s="33">
        <f>O90*J90*12</f>
        <v>3076252.1400000006</v>
      </c>
    </row>
    <row r="91" spans="1:16" ht="15.75" x14ac:dyDescent="0.25">
      <c r="A91" s="13">
        <v>86</v>
      </c>
      <c r="B91" s="41">
        <v>86</v>
      </c>
      <c r="C91" s="12" t="s">
        <v>88</v>
      </c>
      <c r="D91" s="5">
        <v>2321</v>
      </c>
      <c r="E91" s="5">
        <v>2484</v>
      </c>
      <c r="F91" s="5">
        <v>6372</v>
      </c>
      <c r="G91" s="25">
        <v>582</v>
      </c>
      <c r="H91" s="25">
        <v>5790</v>
      </c>
      <c r="I91" s="24">
        <f>(D91+E91+F91)/2</f>
        <v>5588.5</v>
      </c>
      <c r="J91" s="37">
        <v>40000</v>
      </c>
      <c r="K91" s="31">
        <v>577</v>
      </c>
      <c r="L91" s="33">
        <v>7.63</v>
      </c>
      <c r="M91" s="31">
        <v>6677</v>
      </c>
      <c r="N91" s="33">
        <v>4.0999999999999996</v>
      </c>
      <c r="O91" s="34">
        <f t="shared" si="6"/>
        <v>2.0150000000000001</v>
      </c>
      <c r="P91" s="33">
        <f>O91*J91*12</f>
        <v>967200</v>
      </c>
    </row>
    <row r="92" spans="1:16" s="15" customFormat="1" ht="15.75" x14ac:dyDescent="0.25">
      <c r="A92" s="16"/>
      <c r="B92" s="43"/>
      <c r="C92" s="44" t="s">
        <v>74</v>
      </c>
      <c r="D92" s="17">
        <f>SUM(D6:D91)</f>
        <v>14225131</v>
      </c>
      <c r="E92" s="17">
        <f>SUM(E6:E91)</f>
        <v>13869564</v>
      </c>
      <c r="F92" s="17">
        <f>SUM(F6:F91)</f>
        <v>17532881</v>
      </c>
      <c r="G92" s="17">
        <f t="shared" ref="G92" si="7">SUM(G6:G91)</f>
        <v>5353991</v>
      </c>
      <c r="H92" s="17">
        <f t="shared" ref="H92" si="8">SUM(H6:H91)</f>
        <v>12178890</v>
      </c>
      <c r="I92" s="17">
        <f>SUM(I6:I91)</f>
        <v>15211054.83333333</v>
      </c>
      <c r="J92" s="17"/>
      <c r="K92" s="17"/>
      <c r="L92" s="18"/>
      <c r="M92" s="18"/>
      <c r="N92" s="18"/>
      <c r="O92" s="17">
        <f t="shared" ref="O92" si="9">SUM(O6:O91)</f>
        <v>5232.246666666666</v>
      </c>
      <c r="P92" s="18"/>
    </row>
    <row r="93" spans="1:16" s="6" customFormat="1" ht="20.25" x14ac:dyDescent="0.3">
      <c r="A93" s="14"/>
      <c r="B93" s="14"/>
      <c r="C93" s="27"/>
      <c r="D93" s="27"/>
      <c r="E93" s="8"/>
      <c r="F93" s="8"/>
      <c r="G93" s="8"/>
      <c r="H93" s="8"/>
      <c r="I93" s="3"/>
      <c r="J93" s="3"/>
      <c r="K93" s="3"/>
      <c r="L93" s="22"/>
      <c r="M93" s="22"/>
      <c r="N93" s="22"/>
      <c r="O93" s="22"/>
      <c r="P93" s="22"/>
    </row>
    <row r="94" spans="1:16" ht="15.75" x14ac:dyDescent="0.25">
      <c r="C94" s="59" t="s">
        <v>102</v>
      </c>
      <c r="D94" s="10"/>
      <c r="E94" s="10"/>
      <c r="F94" s="10"/>
      <c r="G94" s="10"/>
      <c r="H94" s="10"/>
      <c r="I94" s="10"/>
      <c r="J94" s="10"/>
      <c r="K94" s="10"/>
      <c r="L94" s="23"/>
      <c r="M94" s="23"/>
      <c r="N94" s="23"/>
      <c r="O94" s="23"/>
      <c r="P94" s="23"/>
    </row>
    <row r="95" spans="1:16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23"/>
      <c r="N95" s="23"/>
      <c r="O95" s="23"/>
      <c r="P95" s="23"/>
    </row>
    <row r="96" spans="1:16" ht="18.75" x14ac:dyDescent="0.3">
      <c r="C96" s="26"/>
      <c r="D96" s="10"/>
      <c r="E96" s="10"/>
      <c r="F96" s="10"/>
      <c r="G96" s="10"/>
      <c r="H96" s="10"/>
      <c r="I96" s="10"/>
      <c r="J96" s="10"/>
      <c r="K96" s="10"/>
      <c r="L96" s="23"/>
      <c r="M96" s="23"/>
      <c r="N96" s="23"/>
      <c r="O96" s="23"/>
      <c r="P96" s="23"/>
    </row>
    <row r="97" spans="3:16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23"/>
      <c r="N97" s="23"/>
      <c r="O97" s="23"/>
      <c r="P97" s="23"/>
    </row>
    <row r="100" spans="3:16" ht="15.75" x14ac:dyDescent="0.25">
      <c r="C100" s="7"/>
    </row>
  </sheetData>
  <autoFilter ref="A5:R92"/>
  <sortState ref="A6:AT91">
    <sortCondition ref="B6:B91"/>
  </sortState>
  <mergeCells count="11">
    <mergeCell ref="A3:A5"/>
    <mergeCell ref="B1:P1"/>
    <mergeCell ref="C3:C5"/>
    <mergeCell ref="B3:B5"/>
    <mergeCell ref="D3:D5"/>
    <mergeCell ref="G3:H3"/>
    <mergeCell ref="G4:G5"/>
    <mergeCell ref="H4:H5"/>
    <mergeCell ref="E3:E5"/>
    <mergeCell ref="F3:F5"/>
    <mergeCell ref="I3:I5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73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МБТ2019 с данными по расходам</vt:lpstr>
      <vt:lpstr>'МБТ2019 с данными по расходам'!Заголовки_для_печати</vt:lpstr>
      <vt:lpstr>'МБТ2019 с данными по расходам'!Область_печати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 Александр Анатольевич</dc:creator>
  <cp:lastModifiedBy>ШИРАПОВ ГЕРМАН МЭРГЭНОВИЧ</cp:lastModifiedBy>
  <cp:lastPrinted>2018-07-16T15:08:29Z</cp:lastPrinted>
  <dcterms:created xsi:type="dcterms:W3CDTF">2014-07-23T05:03:32Z</dcterms:created>
  <dcterms:modified xsi:type="dcterms:W3CDTF">2018-08-02T13:48:47Z</dcterms:modified>
</cp:coreProperties>
</file>